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DS723plus\NASFILME\"/>
    </mc:Choice>
  </mc:AlternateContent>
  <xr:revisionPtr revIDLastSave="0" documentId="8_{2FDC4B7E-E3B3-47BE-935E-BEF04406D5FD}" xr6:coauthVersionLast="47" xr6:coauthVersionMax="47" xr10:uidLastSave="{00000000-0000-0000-0000-000000000000}"/>
  <bookViews>
    <workbookView xWindow="-23580" yWindow="1680" windowWidth="23040" windowHeight="13560" xr2:uid="{00000000-000D-0000-FFFF-FFFF00000000}"/>
  </bookViews>
  <sheets>
    <sheet name="Trade-Eingabe" sheetId="1" r:id="rId1"/>
    <sheet name="Auswertung" sheetId="2" r:id="rId2"/>
    <sheet name="Einstellungen" sheetId="3" r:id="rId3"/>
    <sheet name="List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1" l="1"/>
  <c r="B37" i="2"/>
  <c r="B36" i="2"/>
  <c r="B35" i="2"/>
  <c r="B34" i="2"/>
  <c r="B33" i="2"/>
  <c r="B32" i="2"/>
  <c r="B31" i="2"/>
  <c r="B30" i="2"/>
  <c r="B29" i="2"/>
  <c r="B28" i="2"/>
  <c r="B27" i="2"/>
  <c r="B26" i="2"/>
  <c r="D22" i="2"/>
  <c r="C22" i="2"/>
  <c r="B22" i="2"/>
  <c r="E22" i="2" s="1"/>
  <c r="D21" i="2"/>
  <c r="C21" i="2"/>
  <c r="B21" i="2"/>
  <c r="E21" i="2" s="1"/>
  <c r="D20" i="2"/>
  <c r="C20" i="2"/>
  <c r="B20" i="2"/>
  <c r="E20" i="2" s="1"/>
  <c r="D19" i="2"/>
  <c r="C19" i="2"/>
  <c r="B19" i="2"/>
  <c r="E19" i="2" s="1"/>
  <c r="J18" i="2"/>
  <c r="I18" i="2"/>
  <c r="H18" i="2"/>
  <c r="K18" i="2" s="1"/>
  <c r="D18" i="2"/>
  <c r="C18" i="2"/>
  <c r="B18" i="2"/>
  <c r="E18" i="2" s="1"/>
  <c r="J17" i="2"/>
  <c r="I17" i="2"/>
  <c r="H17" i="2"/>
  <c r="K17" i="2" s="1"/>
  <c r="D17" i="2"/>
  <c r="C17" i="2"/>
  <c r="B17" i="2"/>
  <c r="E17" i="2" s="1"/>
  <c r="J16" i="2"/>
  <c r="I16" i="2"/>
  <c r="H16" i="2"/>
  <c r="K16" i="2" s="1"/>
  <c r="D16" i="2"/>
  <c r="C16" i="2"/>
  <c r="B16" i="2"/>
  <c r="E16" i="2" s="1"/>
  <c r="J15" i="2"/>
  <c r="I15" i="2"/>
  <c r="H15" i="2"/>
  <c r="K15" i="2" s="1"/>
  <c r="D15" i="2"/>
  <c r="C15" i="2"/>
  <c r="B15" i="2"/>
  <c r="E15" i="2" s="1"/>
  <c r="E11" i="2"/>
  <c r="B11" i="2"/>
  <c r="E10" i="2"/>
  <c r="E5" i="2"/>
  <c r="K504" i="1"/>
  <c r="W504" i="1" s="1"/>
  <c r="J504" i="1"/>
  <c r="B504" i="1"/>
  <c r="W503" i="1"/>
  <c r="K503" i="1"/>
  <c r="J503" i="1"/>
  <c r="B503" i="1"/>
  <c r="W502" i="1"/>
  <c r="K502" i="1"/>
  <c r="J502" i="1"/>
  <c r="B502" i="1"/>
  <c r="W501" i="1"/>
  <c r="K501" i="1"/>
  <c r="J501" i="1"/>
  <c r="B501" i="1"/>
  <c r="K500" i="1"/>
  <c r="W500" i="1" s="1"/>
  <c r="J500" i="1"/>
  <c r="B500" i="1"/>
  <c r="W499" i="1"/>
  <c r="K499" i="1"/>
  <c r="J499" i="1"/>
  <c r="B499" i="1"/>
  <c r="W498" i="1"/>
  <c r="K498" i="1"/>
  <c r="J498" i="1"/>
  <c r="B498" i="1"/>
  <c r="W497" i="1"/>
  <c r="K497" i="1"/>
  <c r="J497" i="1"/>
  <c r="B497" i="1"/>
  <c r="K496" i="1"/>
  <c r="W496" i="1" s="1"/>
  <c r="J496" i="1"/>
  <c r="B496" i="1"/>
  <c r="W495" i="1"/>
  <c r="K495" i="1"/>
  <c r="J495" i="1"/>
  <c r="B495" i="1"/>
  <c r="W494" i="1"/>
  <c r="K494" i="1"/>
  <c r="J494" i="1"/>
  <c r="B494" i="1"/>
  <c r="W493" i="1"/>
  <c r="K493" i="1"/>
  <c r="J493" i="1"/>
  <c r="B493" i="1"/>
  <c r="K492" i="1"/>
  <c r="W492" i="1" s="1"/>
  <c r="J492" i="1"/>
  <c r="B492" i="1"/>
  <c r="W491" i="1"/>
  <c r="K491" i="1"/>
  <c r="J491" i="1"/>
  <c r="B491" i="1"/>
  <c r="W490" i="1"/>
  <c r="K490" i="1"/>
  <c r="J490" i="1"/>
  <c r="B490" i="1"/>
  <c r="W489" i="1"/>
  <c r="K489" i="1"/>
  <c r="J489" i="1"/>
  <c r="B489" i="1"/>
  <c r="K488" i="1"/>
  <c r="W488" i="1" s="1"/>
  <c r="J488" i="1"/>
  <c r="B488" i="1"/>
  <c r="W487" i="1"/>
  <c r="K487" i="1"/>
  <c r="J487" i="1"/>
  <c r="B487" i="1"/>
  <c r="W486" i="1"/>
  <c r="K486" i="1"/>
  <c r="J486" i="1"/>
  <c r="B486" i="1"/>
  <c r="W485" i="1"/>
  <c r="K485" i="1"/>
  <c r="J485" i="1"/>
  <c r="B485" i="1"/>
  <c r="K484" i="1"/>
  <c r="W484" i="1" s="1"/>
  <c r="J484" i="1"/>
  <c r="B484" i="1"/>
  <c r="W483" i="1"/>
  <c r="K483" i="1"/>
  <c r="J483" i="1"/>
  <c r="B483" i="1"/>
  <c r="W482" i="1"/>
  <c r="K482" i="1"/>
  <c r="J482" i="1"/>
  <c r="B482" i="1"/>
  <c r="W481" i="1"/>
  <c r="K481" i="1"/>
  <c r="J481" i="1"/>
  <c r="B481" i="1"/>
  <c r="K480" i="1"/>
  <c r="W480" i="1" s="1"/>
  <c r="J480" i="1"/>
  <c r="B480" i="1"/>
  <c r="W479" i="1"/>
  <c r="K479" i="1"/>
  <c r="J479" i="1"/>
  <c r="B479" i="1"/>
  <c r="W478" i="1"/>
  <c r="K478" i="1"/>
  <c r="J478" i="1"/>
  <c r="B478" i="1"/>
  <c r="W477" i="1"/>
  <c r="K477" i="1"/>
  <c r="J477" i="1"/>
  <c r="B477" i="1"/>
  <c r="K476" i="1"/>
  <c r="W476" i="1" s="1"/>
  <c r="J476" i="1"/>
  <c r="B476" i="1"/>
  <c r="W475" i="1"/>
  <c r="K475" i="1"/>
  <c r="J475" i="1"/>
  <c r="B475" i="1"/>
  <c r="W474" i="1"/>
  <c r="K474" i="1"/>
  <c r="J474" i="1"/>
  <c r="B474" i="1"/>
  <c r="K473" i="1"/>
  <c r="W473" i="1" s="1"/>
  <c r="J473" i="1"/>
  <c r="B473" i="1"/>
  <c r="K472" i="1"/>
  <c r="W472" i="1" s="1"/>
  <c r="J472" i="1"/>
  <c r="B472" i="1"/>
  <c r="W471" i="1"/>
  <c r="K471" i="1"/>
  <c r="J471" i="1"/>
  <c r="B471" i="1"/>
  <c r="K470" i="1"/>
  <c r="W470" i="1" s="1"/>
  <c r="J470" i="1"/>
  <c r="B470" i="1"/>
  <c r="W469" i="1"/>
  <c r="K469" i="1"/>
  <c r="J469" i="1"/>
  <c r="B469" i="1"/>
  <c r="K468" i="1"/>
  <c r="W468" i="1" s="1"/>
  <c r="J468" i="1"/>
  <c r="B468" i="1"/>
  <c r="W467" i="1"/>
  <c r="K467" i="1"/>
  <c r="J467" i="1"/>
  <c r="B467" i="1"/>
  <c r="W466" i="1"/>
  <c r="K466" i="1"/>
  <c r="J466" i="1"/>
  <c r="B466" i="1"/>
  <c r="K465" i="1"/>
  <c r="W465" i="1" s="1"/>
  <c r="J465" i="1"/>
  <c r="B465" i="1"/>
  <c r="K464" i="1"/>
  <c r="W464" i="1" s="1"/>
  <c r="J464" i="1"/>
  <c r="B464" i="1"/>
  <c r="W463" i="1"/>
  <c r="K463" i="1"/>
  <c r="J463" i="1"/>
  <c r="B463" i="1"/>
  <c r="K462" i="1"/>
  <c r="W462" i="1" s="1"/>
  <c r="J462" i="1"/>
  <c r="B462" i="1"/>
  <c r="K461" i="1"/>
  <c r="W461" i="1" s="1"/>
  <c r="J461" i="1"/>
  <c r="B461" i="1"/>
  <c r="K460" i="1"/>
  <c r="W460" i="1" s="1"/>
  <c r="J460" i="1"/>
  <c r="B460" i="1"/>
  <c r="W459" i="1"/>
  <c r="K459" i="1"/>
  <c r="J459" i="1"/>
  <c r="B459" i="1"/>
  <c r="K458" i="1"/>
  <c r="W458" i="1" s="1"/>
  <c r="J458" i="1"/>
  <c r="B458" i="1"/>
  <c r="W457" i="1"/>
  <c r="K457" i="1"/>
  <c r="J457" i="1"/>
  <c r="B457" i="1"/>
  <c r="K456" i="1"/>
  <c r="W456" i="1" s="1"/>
  <c r="J456" i="1"/>
  <c r="B456" i="1"/>
  <c r="W455" i="1"/>
  <c r="K455" i="1"/>
  <c r="J455" i="1"/>
  <c r="B455" i="1"/>
  <c r="K454" i="1"/>
  <c r="W454" i="1" s="1"/>
  <c r="J454" i="1"/>
  <c r="B454" i="1"/>
  <c r="K453" i="1"/>
  <c r="W453" i="1" s="1"/>
  <c r="J453" i="1"/>
  <c r="B453" i="1"/>
  <c r="K452" i="1"/>
  <c r="W452" i="1" s="1"/>
  <c r="J452" i="1"/>
  <c r="B452" i="1"/>
  <c r="W451" i="1"/>
  <c r="K451" i="1"/>
  <c r="J451" i="1"/>
  <c r="B451" i="1"/>
  <c r="W450" i="1"/>
  <c r="K450" i="1"/>
  <c r="J450" i="1"/>
  <c r="B450" i="1"/>
  <c r="W449" i="1"/>
  <c r="K449" i="1"/>
  <c r="J449" i="1"/>
  <c r="B449" i="1"/>
  <c r="K448" i="1"/>
  <c r="W448" i="1" s="1"/>
  <c r="J448" i="1"/>
  <c r="B448" i="1"/>
  <c r="W447" i="1"/>
  <c r="K447" i="1"/>
  <c r="J447" i="1"/>
  <c r="B447" i="1"/>
  <c r="K446" i="1"/>
  <c r="W446" i="1" s="1"/>
  <c r="J446" i="1"/>
  <c r="B446" i="1"/>
  <c r="K445" i="1"/>
  <c r="W445" i="1" s="1"/>
  <c r="J445" i="1"/>
  <c r="B445" i="1"/>
  <c r="K444" i="1"/>
  <c r="W444" i="1" s="1"/>
  <c r="J444" i="1"/>
  <c r="B444" i="1"/>
  <c r="W443" i="1"/>
  <c r="K443" i="1"/>
  <c r="J443" i="1"/>
  <c r="B443" i="1"/>
  <c r="W442" i="1"/>
  <c r="K442" i="1"/>
  <c r="J442" i="1"/>
  <c r="B442" i="1"/>
  <c r="K441" i="1"/>
  <c r="W441" i="1" s="1"/>
  <c r="J441" i="1"/>
  <c r="B441" i="1"/>
  <c r="K440" i="1"/>
  <c r="W440" i="1" s="1"/>
  <c r="J440" i="1"/>
  <c r="B440" i="1"/>
  <c r="W439" i="1"/>
  <c r="K439" i="1"/>
  <c r="J439" i="1"/>
  <c r="B439" i="1"/>
  <c r="K438" i="1"/>
  <c r="W438" i="1" s="1"/>
  <c r="J438" i="1"/>
  <c r="B438" i="1"/>
  <c r="K437" i="1"/>
  <c r="W437" i="1" s="1"/>
  <c r="J437" i="1"/>
  <c r="B437" i="1"/>
  <c r="K436" i="1"/>
  <c r="W436" i="1" s="1"/>
  <c r="J436" i="1"/>
  <c r="B436" i="1"/>
  <c r="W435" i="1"/>
  <c r="K435" i="1"/>
  <c r="J435" i="1"/>
  <c r="B435" i="1"/>
  <c r="K434" i="1"/>
  <c r="W434" i="1" s="1"/>
  <c r="J434" i="1"/>
  <c r="B434" i="1"/>
  <c r="W433" i="1"/>
  <c r="K433" i="1"/>
  <c r="J433" i="1"/>
  <c r="B433" i="1"/>
  <c r="K432" i="1"/>
  <c r="W432" i="1" s="1"/>
  <c r="J432" i="1"/>
  <c r="B432" i="1"/>
  <c r="K431" i="1"/>
  <c r="W431" i="1" s="1"/>
  <c r="J431" i="1"/>
  <c r="B431" i="1"/>
  <c r="K430" i="1"/>
  <c r="W430" i="1" s="1"/>
  <c r="J430" i="1"/>
  <c r="B430" i="1"/>
  <c r="K429" i="1"/>
  <c r="W429" i="1" s="1"/>
  <c r="J429" i="1"/>
  <c r="B429" i="1"/>
  <c r="K428" i="1"/>
  <c r="W428" i="1" s="1"/>
  <c r="J428" i="1"/>
  <c r="B428" i="1"/>
  <c r="W427" i="1"/>
  <c r="K427" i="1"/>
  <c r="J427" i="1"/>
  <c r="B427" i="1"/>
  <c r="K426" i="1"/>
  <c r="W426" i="1" s="1"/>
  <c r="J426" i="1"/>
  <c r="B426" i="1"/>
  <c r="W425" i="1"/>
  <c r="K425" i="1"/>
  <c r="J425" i="1"/>
  <c r="B425" i="1"/>
  <c r="K424" i="1"/>
  <c r="W424" i="1" s="1"/>
  <c r="J424" i="1"/>
  <c r="B424" i="1"/>
  <c r="K423" i="1"/>
  <c r="W423" i="1" s="1"/>
  <c r="J423" i="1"/>
  <c r="B423" i="1"/>
  <c r="W422" i="1"/>
  <c r="K422" i="1"/>
  <c r="J422" i="1"/>
  <c r="B422" i="1"/>
  <c r="K421" i="1"/>
  <c r="W421" i="1" s="1"/>
  <c r="J421" i="1"/>
  <c r="B421" i="1"/>
  <c r="K420" i="1"/>
  <c r="W420" i="1" s="1"/>
  <c r="J420" i="1"/>
  <c r="B420" i="1"/>
  <c r="W419" i="1"/>
  <c r="K419" i="1"/>
  <c r="J419" i="1"/>
  <c r="B419" i="1"/>
  <c r="K418" i="1"/>
  <c r="W418" i="1" s="1"/>
  <c r="J418" i="1"/>
  <c r="B418" i="1"/>
  <c r="K417" i="1"/>
  <c r="W417" i="1" s="1"/>
  <c r="J417" i="1"/>
  <c r="B417" i="1"/>
  <c r="K416" i="1"/>
  <c r="W416" i="1" s="1"/>
  <c r="J416" i="1"/>
  <c r="B416" i="1"/>
  <c r="K415" i="1"/>
  <c r="W415" i="1" s="1"/>
  <c r="J415" i="1"/>
  <c r="B415" i="1"/>
  <c r="K414" i="1"/>
  <c r="W414" i="1" s="1"/>
  <c r="J414" i="1"/>
  <c r="B414" i="1"/>
  <c r="K413" i="1"/>
  <c r="W413" i="1" s="1"/>
  <c r="J413" i="1"/>
  <c r="B413" i="1"/>
  <c r="K412" i="1"/>
  <c r="W412" i="1" s="1"/>
  <c r="J412" i="1"/>
  <c r="B412" i="1"/>
  <c r="K411" i="1"/>
  <c r="W411" i="1" s="1"/>
  <c r="J411" i="1"/>
  <c r="B411" i="1"/>
  <c r="W410" i="1"/>
  <c r="K410" i="1"/>
  <c r="J410" i="1"/>
  <c r="B410" i="1"/>
  <c r="K409" i="1"/>
  <c r="W409" i="1" s="1"/>
  <c r="J409" i="1"/>
  <c r="B409" i="1"/>
  <c r="K408" i="1"/>
  <c r="W408" i="1" s="1"/>
  <c r="J408" i="1"/>
  <c r="B408" i="1"/>
  <c r="K407" i="1"/>
  <c r="W407" i="1" s="1"/>
  <c r="J407" i="1"/>
  <c r="B407" i="1"/>
  <c r="K406" i="1"/>
  <c r="W406" i="1" s="1"/>
  <c r="J406" i="1"/>
  <c r="B406" i="1"/>
  <c r="W405" i="1"/>
  <c r="K405" i="1"/>
  <c r="J405" i="1"/>
  <c r="B405" i="1"/>
  <c r="K404" i="1"/>
  <c r="W404" i="1" s="1"/>
  <c r="J404" i="1"/>
  <c r="B404" i="1"/>
  <c r="W403" i="1"/>
  <c r="K403" i="1"/>
  <c r="J403" i="1"/>
  <c r="B403" i="1"/>
  <c r="W402" i="1"/>
  <c r="K402" i="1"/>
  <c r="J402" i="1"/>
  <c r="B402" i="1"/>
  <c r="K401" i="1"/>
  <c r="W401" i="1" s="1"/>
  <c r="J401" i="1"/>
  <c r="B401" i="1"/>
  <c r="K400" i="1"/>
  <c r="W400" i="1" s="1"/>
  <c r="J400" i="1"/>
  <c r="B400" i="1"/>
  <c r="K399" i="1"/>
  <c r="W399" i="1" s="1"/>
  <c r="J399" i="1"/>
  <c r="B399" i="1"/>
  <c r="K398" i="1"/>
  <c r="W398" i="1" s="1"/>
  <c r="J398" i="1"/>
  <c r="B398" i="1"/>
  <c r="K397" i="1"/>
  <c r="W397" i="1" s="1"/>
  <c r="J397" i="1"/>
  <c r="B397" i="1"/>
  <c r="K396" i="1"/>
  <c r="W396" i="1" s="1"/>
  <c r="J396" i="1"/>
  <c r="B396" i="1"/>
  <c r="W395" i="1"/>
  <c r="K395" i="1"/>
  <c r="J395" i="1"/>
  <c r="B395" i="1"/>
  <c r="K394" i="1"/>
  <c r="W394" i="1" s="1"/>
  <c r="J394" i="1"/>
  <c r="B394" i="1"/>
  <c r="W393" i="1"/>
  <c r="K393" i="1"/>
  <c r="J393" i="1"/>
  <c r="B393" i="1"/>
  <c r="K392" i="1"/>
  <c r="W392" i="1" s="1"/>
  <c r="J392" i="1"/>
  <c r="B392" i="1"/>
  <c r="K391" i="1"/>
  <c r="W391" i="1" s="1"/>
  <c r="J391" i="1"/>
  <c r="B391" i="1"/>
  <c r="K390" i="1"/>
  <c r="W390" i="1" s="1"/>
  <c r="J390" i="1"/>
  <c r="B390" i="1"/>
  <c r="K389" i="1"/>
  <c r="W389" i="1" s="1"/>
  <c r="J389" i="1"/>
  <c r="B389" i="1"/>
  <c r="K388" i="1"/>
  <c r="W388" i="1" s="1"/>
  <c r="J388" i="1"/>
  <c r="B388" i="1"/>
  <c r="K387" i="1"/>
  <c r="W387" i="1" s="1"/>
  <c r="J387" i="1"/>
  <c r="B387" i="1"/>
  <c r="J386" i="1"/>
  <c r="K386" i="1" s="1"/>
  <c r="W386" i="1" s="1"/>
  <c r="B386" i="1"/>
  <c r="W385" i="1"/>
  <c r="K385" i="1"/>
  <c r="J385" i="1"/>
  <c r="B385" i="1"/>
  <c r="K384" i="1"/>
  <c r="W384" i="1" s="1"/>
  <c r="J384" i="1"/>
  <c r="B384" i="1"/>
  <c r="K383" i="1"/>
  <c r="W383" i="1" s="1"/>
  <c r="J383" i="1"/>
  <c r="B383" i="1"/>
  <c r="K382" i="1"/>
  <c r="W382" i="1" s="1"/>
  <c r="J382" i="1"/>
  <c r="B382" i="1"/>
  <c r="K381" i="1"/>
  <c r="W381" i="1" s="1"/>
  <c r="J381" i="1"/>
  <c r="B381" i="1"/>
  <c r="K380" i="1"/>
  <c r="W380" i="1" s="1"/>
  <c r="J380" i="1"/>
  <c r="B380" i="1"/>
  <c r="K379" i="1"/>
  <c r="W379" i="1" s="1"/>
  <c r="J379" i="1"/>
  <c r="B379" i="1"/>
  <c r="J378" i="1"/>
  <c r="K378" i="1" s="1"/>
  <c r="W378" i="1" s="1"/>
  <c r="B378" i="1"/>
  <c r="K377" i="1"/>
  <c r="W377" i="1" s="1"/>
  <c r="J377" i="1"/>
  <c r="B377" i="1"/>
  <c r="K376" i="1"/>
  <c r="W376" i="1" s="1"/>
  <c r="J376" i="1"/>
  <c r="B376" i="1"/>
  <c r="W375" i="1"/>
  <c r="K375" i="1"/>
  <c r="J375" i="1"/>
  <c r="B375" i="1"/>
  <c r="K374" i="1"/>
  <c r="W374" i="1" s="1"/>
  <c r="J374" i="1"/>
  <c r="B374" i="1"/>
  <c r="K373" i="1"/>
  <c r="W373" i="1" s="1"/>
  <c r="J373" i="1"/>
  <c r="B373" i="1"/>
  <c r="K372" i="1"/>
  <c r="W372" i="1" s="1"/>
  <c r="J372" i="1"/>
  <c r="B372" i="1"/>
  <c r="K371" i="1"/>
  <c r="W371" i="1" s="1"/>
  <c r="J371" i="1"/>
  <c r="B371" i="1"/>
  <c r="J370" i="1"/>
  <c r="K370" i="1" s="1"/>
  <c r="W370" i="1" s="1"/>
  <c r="B370" i="1"/>
  <c r="W369" i="1"/>
  <c r="K369" i="1"/>
  <c r="J369" i="1"/>
  <c r="B369" i="1"/>
  <c r="K368" i="1"/>
  <c r="W368" i="1" s="1"/>
  <c r="J368" i="1"/>
  <c r="B368" i="1"/>
  <c r="K367" i="1"/>
  <c r="W367" i="1" s="1"/>
  <c r="J367" i="1"/>
  <c r="B367" i="1"/>
  <c r="J366" i="1"/>
  <c r="K366" i="1" s="1"/>
  <c r="W366" i="1" s="1"/>
  <c r="B366" i="1"/>
  <c r="K365" i="1"/>
  <c r="W365" i="1" s="1"/>
  <c r="J365" i="1"/>
  <c r="B365" i="1"/>
  <c r="K364" i="1"/>
  <c r="W364" i="1" s="1"/>
  <c r="J364" i="1"/>
  <c r="B364" i="1"/>
  <c r="W363" i="1"/>
  <c r="K363" i="1"/>
  <c r="J363" i="1"/>
  <c r="B363" i="1"/>
  <c r="J362" i="1"/>
  <c r="K362" i="1" s="1"/>
  <c r="W362" i="1" s="1"/>
  <c r="B362" i="1"/>
  <c r="W361" i="1"/>
  <c r="K361" i="1"/>
  <c r="J361" i="1"/>
  <c r="B361" i="1"/>
  <c r="K360" i="1"/>
  <c r="W360" i="1" s="1"/>
  <c r="J360" i="1"/>
  <c r="B360" i="1"/>
  <c r="K359" i="1"/>
  <c r="W359" i="1" s="1"/>
  <c r="J359" i="1"/>
  <c r="B359" i="1"/>
  <c r="J358" i="1"/>
  <c r="K358" i="1" s="1"/>
  <c r="W358" i="1" s="1"/>
  <c r="B358" i="1"/>
  <c r="W357" i="1"/>
  <c r="K357" i="1"/>
  <c r="J357" i="1"/>
  <c r="B357" i="1"/>
  <c r="K356" i="1"/>
  <c r="W356" i="1" s="1"/>
  <c r="J356" i="1"/>
  <c r="B356" i="1"/>
  <c r="W355" i="1"/>
  <c r="K355" i="1"/>
  <c r="J355" i="1"/>
  <c r="B355" i="1"/>
  <c r="K354" i="1"/>
  <c r="W354" i="1" s="1"/>
  <c r="J354" i="1"/>
  <c r="B354" i="1"/>
  <c r="K353" i="1"/>
  <c r="W353" i="1" s="1"/>
  <c r="J353" i="1"/>
  <c r="B353" i="1"/>
  <c r="K352" i="1"/>
  <c r="W352" i="1" s="1"/>
  <c r="J352" i="1"/>
  <c r="B352" i="1"/>
  <c r="K351" i="1"/>
  <c r="W351" i="1" s="1"/>
  <c r="J351" i="1"/>
  <c r="B351" i="1"/>
  <c r="J350" i="1"/>
  <c r="K350" i="1" s="1"/>
  <c r="W350" i="1" s="1"/>
  <c r="B350" i="1"/>
  <c r="K349" i="1"/>
  <c r="W349" i="1" s="1"/>
  <c r="J349" i="1"/>
  <c r="B349" i="1"/>
  <c r="K348" i="1"/>
  <c r="W348" i="1" s="1"/>
  <c r="J348" i="1"/>
  <c r="B348" i="1"/>
  <c r="K347" i="1"/>
  <c r="W347" i="1" s="1"/>
  <c r="J347" i="1"/>
  <c r="B347" i="1"/>
  <c r="J346" i="1"/>
  <c r="K346" i="1" s="1"/>
  <c r="W346" i="1" s="1"/>
  <c r="B346" i="1"/>
  <c r="K345" i="1"/>
  <c r="W345" i="1" s="1"/>
  <c r="J345" i="1"/>
  <c r="B345" i="1"/>
  <c r="K344" i="1"/>
  <c r="W344" i="1" s="1"/>
  <c r="J344" i="1"/>
  <c r="B344" i="1"/>
  <c r="K343" i="1"/>
  <c r="W343" i="1" s="1"/>
  <c r="J343" i="1"/>
  <c r="B343" i="1"/>
  <c r="K342" i="1"/>
  <c r="W342" i="1" s="1"/>
  <c r="J342" i="1"/>
  <c r="B342" i="1"/>
  <c r="W341" i="1"/>
  <c r="K341" i="1"/>
  <c r="J341" i="1"/>
  <c r="B341" i="1"/>
  <c r="K340" i="1"/>
  <c r="W340" i="1" s="1"/>
  <c r="J340" i="1"/>
  <c r="B340" i="1"/>
  <c r="W339" i="1"/>
  <c r="K339" i="1"/>
  <c r="J339" i="1"/>
  <c r="B339" i="1"/>
  <c r="J338" i="1"/>
  <c r="K338" i="1" s="1"/>
  <c r="W338" i="1" s="1"/>
  <c r="B338" i="1"/>
  <c r="K337" i="1"/>
  <c r="W337" i="1" s="1"/>
  <c r="J337" i="1"/>
  <c r="B337" i="1"/>
  <c r="K336" i="1"/>
  <c r="W336" i="1" s="1"/>
  <c r="J336" i="1"/>
  <c r="B336" i="1"/>
  <c r="K335" i="1"/>
  <c r="W335" i="1" s="1"/>
  <c r="J335" i="1"/>
  <c r="B335" i="1"/>
  <c r="K334" i="1"/>
  <c r="W334" i="1" s="1"/>
  <c r="J334" i="1"/>
  <c r="B334" i="1"/>
  <c r="K333" i="1"/>
  <c r="W333" i="1" s="1"/>
  <c r="J333" i="1"/>
  <c r="B333" i="1"/>
  <c r="K332" i="1"/>
  <c r="W332" i="1" s="1"/>
  <c r="J332" i="1"/>
  <c r="B332" i="1"/>
  <c r="W331" i="1"/>
  <c r="K331" i="1"/>
  <c r="J331" i="1"/>
  <c r="B331" i="1"/>
  <c r="J330" i="1"/>
  <c r="K330" i="1" s="1"/>
  <c r="W330" i="1" s="1"/>
  <c r="B330" i="1"/>
  <c r="W329" i="1"/>
  <c r="K329" i="1"/>
  <c r="J329" i="1"/>
  <c r="B329" i="1"/>
  <c r="K328" i="1"/>
  <c r="W328" i="1" s="1"/>
  <c r="J328" i="1"/>
  <c r="B328" i="1"/>
  <c r="K327" i="1"/>
  <c r="W327" i="1" s="1"/>
  <c r="J327" i="1"/>
  <c r="B327" i="1"/>
  <c r="J326" i="1"/>
  <c r="K326" i="1" s="1"/>
  <c r="W326" i="1" s="1"/>
  <c r="B326" i="1"/>
  <c r="W325" i="1"/>
  <c r="K325" i="1"/>
  <c r="J325" i="1"/>
  <c r="B325" i="1"/>
  <c r="K324" i="1"/>
  <c r="W324" i="1" s="1"/>
  <c r="J324" i="1"/>
  <c r="B324" i="1"/>
  <c r="W323" i="1"/>
  <c r="K323" i="1"/>
  <c r="J323" i="1"/>
  <c r="B323" i="1"/>
  <c r="J322" i="1"/>
  <c r="K322" i="1" s="1"/>
  <c r="W322" i="1" s="1"/>
  <c r="B322" i="1"/>
  <c r="W321" i="1"/>
  <c r="K321" i="1"/>
  <c r="J321" i="1"/>
  <c r="B321" i="1"/>
  <c r="K320" i="1"/>
  <c r="W320" i="1" s="1"/>
  <c r="J320" i="1"/>
  <c r="B320" i="1"/>
  <c r="K319" i="1"/>
  <c r="W319" i="1" s="1"/>
  <c r="J319" i="1"/>
  <c r="B319" i="1"/>
  <c r="K318" i="1"/>
  <c r="W318" i="1" s="1"/>
  <c r="J318" i="1"/>
  <c r="B318" i="1"/>
  <c r="K317" i="1"/>
  <c r="W317" i="1" s="1"/>
  <c r="J317" i="1"/>
  <c r="B317" i="1"/>
  <c r="K316" i="1"/>
  <c r="W316" i="1" s="1"/>
  <c r="J316" i="1"/>
  <c r="B316" i="1"/>
  <c r="K315" i="1"/>
  <c r="W315" i="1" s="1"/>
  <c r="J315" i="1"/>
  <c r="B315" i="1"/>
  <c r="J314" i="1"/>
  <c r="K314" i="1" s="1"/>
  <c r="W314" i="1" s="1"/>
  <c r="B314" i="1"/>
  <c r="J313" i="1"/>
  <c r="K313" i="1" s="1"/>
  <c r="W313" i="1" s="1"/>
  <c r="B313" i="1"/>
  <c r="K312" i="1"/>
  <c r="W312" i="1" s="1"/>
  <c r="J312" i="1"/>
  <c r="B312" i="1"/>
  <c r="W311" i="1"/>
  <c r="K311" i="1"/>
  <c r="J311" i="1"/>
  <c r="B311" i="1"/>
  <c r="K310" i="1"/>
  <c r="W310" i="1" s="1"/>
  <c r="J310" i="1"/>
  <c r="B310" i="1"/>
  <c r="J309" i="1"/>
  <c r="K309" i="1" s="1"/>
  <c r="W309" i="1" s="1"/>
  <c r="B309" i="1"/>
  <c r="K308" i="1"/>
  <c r="W308" i="1" s="1"/>
  <c r="J308" i="1"/>
  <c r="B308" i="1"/>
  <c r="K307" i="1"/>
  <c r="W307" i="1" s="1"/>
  <c r="J307" i="1"/>
  <c r="B307" i="1"/>
  <c r="K306" i="1"/>
  <c r="W306" i="1" s="1"/>
  <c r="J306" i="1"/>
  <c r="B306" i="1"/>
  <c r="J305" i="1"/>
  <c r="K305" i="1" s="1"/>
  <c r="W305" i="1" s="1"/>
  <c r="B305" i="1"/>
  <c r="K304" i="1"/>
  <c r="W304" i="1" s="1"/>
  <c r="J304" i="1"/>
  <c r="B304" i="1"/>
  <c r="K303" i="1"/>
  <c r="W303" i="1" s="1"/>
  <c r="J303" i="1"/>
  <c r="B303" i="1"/>
  <c r="K302" i="1"/>
  <c r="W302" i="1" s="1"/>
  <c r="J302" i="1"/>
  <c r="B302" i="1"/>
  <c r="K301" i="1"/>
  <c r="W301" i="1" s="1"/>
  <c r="J301" i="1"/>
  <c r="B301" i="1"/>
  <c r="J300" i="1"/>
  <c r="K300" i="1" s="1"/>
  <c r="W300" i="1" s="1"/>
  <c r="B300" i="1"/>
  <c r="W299" i="1"/>
  <c r="K299" i="1"/>
  <c r="J299" i="1"/>
  <c r="B299" i="1"/>
  <c r="J298" i="1"/>
  <c r="K298" i="1" s="1"/>
  <c r="W298" i="1" s="1"/>
  <c r="B298" i="1"/>
  <c r="W297" i="1"/>
  <c r="J297" i="1"/>
  <c r="K297" i="1" s="1"/>
  <c r="B297" i="1"/>
  <c r="J296" i="1"/>
  <c r="K296" i="1" s="1"/>
  <c r="W296" i="1" s="1"/>
  <c r="B296" i="1"/>
  <c r="W295" i="1"/>
  <c r="K295" i="1"/>
  <c r="J295" i="1"/>
  <c r="B295" i="1"/>
  <c r="J294" i="1"/>
  <c r="K294" i="1" s="1"/>
  <c r="W294" i="1" s="1"/>
  <c r="B294" i="1"/>
  <c r="K293" i="1"/>
  <c r="W293" i="1" s="1"/>
  <c r="J293" i="1"/>
  <c r="B293" i="1"/>
  <c r="J292" i="1"/>
  <c r="K292" i="1" s="1"/>
  <c r="W292" i="1" s="1"/>
  <c r="B292" i="1"/>
  <c r="W291" i="1"/>
  <c r="K291" i="1"/>
  <c r="J291" i="1"/>
  <c r="B291" i="1"/>
  <c r="K290" i="1"/>
  <c r="W290" i="1" s="1"/>
  <c r="J290" i="1"/>
  <c r="B290" i="1"/>
  <c r="K289" i="1"/>
  <c r="W289" i="1" s="1"/>
  <c r="J289" i="1"/>
  <c r="B289" i="1"/>
  <c r="K288" i="1"/>
  <c r="W288" i="1" s="1"/>
  <c r="J288" i="1"/>
  <c r="B288" i="1"/>
  <c r="K287" i="1"/>
  <c r="W287" i="1" s="1"/>
  <c r="J287" i="1"/>
  <c r="B287" i="1"/>
  <c r="J286" i="1"/>
  <c r="K286" i="1" s="1"/>
  <c r="W286" i="1" s="1"/>
  <c r="B286" i="1"/>
  <c r="J285" i="1"/>
  <c r="K285" i="1" s="1"/>
  <c r="W285" i="1" s="1"/>
  <c r="B285" i="1"/>
  <c r="J284" i="1"/>
  <c r="K284" i="1" s="1"/>
  <c r="W284" i="1" s="1"/>
  <c r="B284" i="1"/>
  <c r="K283" i="1"/>
  <c r="W283" i="1" s="1"/>
  <c r="J283" i="1"/>
  <c r="B283" i="1"/>
  <c r="J282" i="1"/>
  <c r="K282" i="1" s="1"/>
  <c r="W282" i="1" s="1"/>
  <c r="B282" i="1"/>
  <c r="J281" i="1"/>
  <c r="K281" i="1" s="1"/>
  <c r="W281" i="1" s="1"/>
  <c r="B281" i="1"/>
  <c r="K280" i="1"/>
  <c r="W280" i="1" s="1"/>
  <c r="J280" i="1"/>
  <c r="B280" i="1"/>
  <c r="K279" i="1"/>
  <c r="W279" i="1" s="1"/>
  <c r="J279" i="1"/>
  <c r="B279" i="1"/>
  <c r="W278" i="1"/>
  <c r="K278" i="1"/>
  <c r="J278" i="1"/>
  <c r="B278" i="1"/>
  <c r="J277" i="1"/>
  <c r="K277" i="1" s="1"/>
  <c r="W277" i="1" s="1"/>
  <c r="B277" i="1"/>
  <c r="K276" i="1"/>
  <c r="W276" i="1" s="1"/>
  <c r="J276" i="1"/>
  <c r="B276" i="1"/>
  <c r="W275" i="1"/>
  <c r="K275" i="1"/>
  <c r="J275" i="1"/>
  <c r="B275" i="1"/>
  <c r="K274" i="1"/>
  <c r="W274" i="1" s="1"/>
  <c r="J274" i="1"/>
  <c r="B274" i="1"/>
  <c r="K273" i="1"/>
  <c r="W273" i="1" s="1"/>
  <c r="J273" i="1"/>
  <c r="B273" i="1"/>
  <c r="J272" i="1"/>
  <c r="K272" i="1" s="1"/>
  <c r="W272" i="1" s="1"/>
  <c r="B272" i="1"/>
  <c r="K271" i="1"/>
  <c r="W271" i="1" s="1"/>
  <c r="J271" i="1"/>
  <c r="B271" i="1"/>
  <c r="J270" i="1"/>
  <c r="K270" i="1" s="1"/>
  <c r="W270" i="1" s="1"/>
  <c r="B270" i="1"/>
  <c r="J269" i="1"/>
  <c r="K269" i="1" s="1"/>
  <c r="W269" i="1" s="1"/>
  <c r="B269" i="1"/>
  <c r="J268" i="1"/>
  <c r="K268" i="1" s="1"/>
  <c r="W268" i="1" s="1"/>
  <c r="B268" i="1"/>
  <c r="W267" i="1"/>
  <c r="K267" i="1"/>
  <c r="J267" i="1"/>
  <c r="B267" i="1"/>
  <c r="J266" i="1"/>
  <c r="K266" i="1" s="1"/>
  <c r="W266" i="1" s="1"/>
  <c r="B266" i="1"/>
  <c r="J265" i="1"/>
  <c r="K265" i="1" s="1"/>
  <c r="W265" i="1" s="1"/>
  <c r="B265" i="1"/>
  <c r="J264" i="1"/>
  <c r="K264" i="1" s="1"/>
  <c r="W264" i="1" s="1"/>
  <c r="B264" i="1"/>
  <c r="W263" i="1"/>
  <c r="K263" i="1"/>
  <c r="J263" i="1"/>
  <c r="B263" i="1"/>
  <c r="J262" i="1"/>
  <c r="K262" i="1" s="1"/>
  <c r="W262" i="1" s="1"/>
  <c r="B262" i="1"/>
  <c r="W261" i="1"/>
  <c r="K261" i="1"/>
  <c r="J261" i="1"/>
  <c r="B261" i="1"/>
  <c r="K260" i="1"/>
  <c r="W260" i="1" s="1"/>
  <c r="J260" i="1"/>
  <c r="B260" i="1"/>
  <c r="K259" i="1"/>
  <c r="W259" i="1" s="1"/>
  <c r="J259" i="1"/>
  <c r="B259" i="1"/>
  <c r="J258" i="1"/>
  <c r="K258" i="1" s="1"/>
  <c r="W258" i="1" s="1"/>
  <c r="B258" i="1"/>
  <c r="K257" i="1"/>
  <c r="W257" i="1" s="1"/>
  <c r="J257" i="1"/>
  <c r="B257" i="1"/>
  <c r="J256" i="1"/>
  <c r="K256" i="1" s="1"/>
  <c r="W256" i="1" s="1"/>
  <c r="B256" i="1"/>
  <c r="K255" i="1"/>
  <c r="W255" i="1" s="1"/>
  <c r="J255" i="1"/>
  <c r="B255" i="1"/>
  <c r="K254" i="1"/>
  <c r="W254" i="1" s="1"/>
  <c r="J254" i="1"/>
  <c r="B254" i="1"/>
  <c r="J253" i="1"/>
  <c r="K253" i="1" s="1"/>
  <c r="W253" i="1" s="1"/>
  <c r="B253" i="1"/>
  <c r="J252" i="1"/>
  <c r="K252" i="1" s="1"/>
  <c r="W252" i="1" s="1"/>
  <c r="B252" i="1"/>
  <c r="K251" i="1"/>
  <c r="W251" i="1" s="1"/>
  <c r="J251" i="1"/>
  <c r="B251" i="1"/>
  <c r="W250" i="1"/>
  <c r="J250" i="1"/>
  <c r="K250" i="1" s="1"/>
  <c r="B250" i="1"/>
  <c r="J249" i="1"/>
  <c r="K249" i="1" s="1"/>
  <c r="W249" i="1" s="1"/>
  <c r="B249" i="1"/>
  <c r="K248" i="1"/>
  <c r="W248" i="1" s="1"/>
  <c r="J248" i="1"/>
  <c r="B248" i="1"/>
  <c r="W247" i="1"/>
  <c r="K247" i="1"/>
  <c r="J247" i="1"/>
  <c r="B247" i="1"/>
  <c r="K246" i="1"/>
  <c r="W246" i="1" s="1"/>
  <c r="J246" i="1"/>
  <c r="B246" i="1"/>
  <c r="J245" i="1"/>
  <c r="K245" i="1" s="1"/>
  <c r="W245" i="1" s="1"/>
  <c r="B245" i="1"/>
  <c r="K244" i="1"/>
  <c r="W244" i="1" s="1"/>
  <c r="J244" i="1"/>
  <c r="B244" i="1"/>
  <c r="K243" i="1"/>
  <c r="W243" i="1" s="1"/>
  <c r="J243" i="1"/>
  <c r="B243" i="1"/>
  <c r="K242" i="1"/>
  <c r="W242" i="1" s="1"/>
  <c r="J242" i="1"/>
  <c r="B242" i="1"/>
  <c r="J241" i="1"/>
  <c r="K241" i="1" s="1"/>
  <c r="W241" i="1" s="1"/>
  <c r="B241" i="1"/>
  <c r="K240" i="1"/>
  <c r="W240" i="1" s="1"/>
  <c r="J240" i="1"/>
  <c r="B240" i="1"/>
  <c r="K239" i="1"/>
  <c r="W239" i="1" s="1"/>
  <c r="J239" i="1"/>
  <c r="B239" i="1"/>
  <c r="K238" i="1"/>
  <c r="W238" i="1" s="1"/>
  <c r="J238" i="1"/>
  <c r="B238" i="1"/>
  <c r="K237" i="1"/>
  <c r="W237" i="1" s="1"/>
  <c r="J237" i="1"/>
  <c r="B237" i="1"/>
  <c r="J236" i="1"/>
  <c r="K236" i="1" s="1"/>
  <c r="W236" i="1" s="1"/>
  <c r="B236" i="1"/>
  <c r="W235" i="1"/>
  <c r="K235" i="1"/>
  <c r="J235" i="1"/>
  <c r="B235" i="1"/>
  <c r="J234" i="1"/>
  <c r="K234" i="1" s="1"/>
  <c r="W234" i="1" s="1"/>
  <c r="B234" i="1"/>
  <c r="J233" i="1"/>
  <c r="K233" i="1" s="1"/>
  <c r="W233" i="1" s="1"/>
  <c r="B233" i="1"/>
  <c r="J232" i="1"/>
  <c r="K232" i="1" s="1"/>
  <c r="W232" i="1" s="1"/>
  <c r="B232" i="1"/>
  <c r="W231" i="1"/>
  <c r="K231" i="1"/>
  <c r="J231" i="1"/>
  <c r="B231" i="1"/>
  <c r="J230" i="1"/>
  <c r="K230" i="1" s="1"/>
  <c r="W230" i="1" s="1"/>
  <c r="B230" i="1"/>
  <c r="W229" i="1"/>
  <c r="K229" i="1"/>
  <c r="J229" i="1"/>
  <c r="B229" i="1"/>
  <c r="J228" i="1"/>
  <c r="K228" i="1" s="1"/>
  <c r="W228" i="1" s="1"/>
  <c r="B228" i="1"/>
  <c r="W227" i="1"/>
  <c r="K227" i="1"/>
  <c r="J227" i="1"/>
  <c r="B227" i="1"/>
  <c r="K226" i="1"/>
  <c r="W226" i="1" s="1"/>
  <c r="J226" i="1"/>
  <c r="B226" i="1"/>
  <c r="J225" i="1"/>
  <c r="K225" i="1" s="1"/>
  <c r="W225" i="1" s="1"/>
  <c r="B225" i="1"/>
  <c r="K224" i="1"/>
  <c r="W224" i="1" s="1"/>
  <c r="J224" i="1"/>
  <c r="B224" i="1"/>
  <c r="J223" i="1"/>
  <c r="K223" i="1" s="1"/>
  <c r="W223" i="1" s="1"/>
  <c r="B223" i="1"/>
  <c r="J222" i="1"/>
  <c r="K222" i="1" s="1"/>
  <c r="W222" i="1" s="1"/>
  <c r="B222" i="1"/>
  <c r="K221" i="1"/>
  <c r="W221" i="1" s="1"/>
  <c r="J221" i="1"/>
  <c r="B221" i="1"/>
  <c r="J220" i="1"/>
  <c r="K220" i="1" s="1"/>
  <c r="W220" i="1" s="1"/>
  <c r="B220" i="1"/>
  <c r="J219" i="1"/>
  <c r="K219" i="1" s="1"/>
  <c r="W219" i="1" s="1"/>
  <c r="B219" i="1"/>
  <c r="W218" i="1"/>
  <c r="J218" i="1"/>
  <c r="K218" i="1" s="1"/>
  <c r="B218" i="1"/>
  <c r="J217" i="1"/>
  <c r="K217" i="1" s="1"/>
  <c r="W217" i="1" s="1"/>
  <c r="B217" i="1"/>
  <c r="K216" i="1"/>
  <c r="W216" i="1" s="1"/>
  <c r="J216" i="1"/>
  <c r="B216" i="1"/>
  <c r="J215" i="1"/>
  <c r="K215" i="1" s="1"/>
  <c r="W215" i="1" s="1"/>
  <c r="B215" i="1"/>
  <c r="K214" i="1"/>
  <c r="W214" i="1" s="1"/>
  <c r="J214" i="1"/>
  <c r="B214" i="1"/>
  <c r="J213" i="1"/>
  <c r="K213" i="1" s="1"/>
  <c r="W213" i="1" s="1"/>
  <c r="B213" i="1"/>
  <c r="J212" i="1"/>
  <c r="K212" i="1" s="1"/>
  <c r="W212" i="1" s="1"/>
  <c r="B212" i="1"/>
  <c r="J211" i="1"/>
  <c r="K211" i="1" s="1"/>
  <c r="W211" i="1" s="1"/>
  <c r="B211" i="1"/>
  <c r="W210" i="1"/>
  <c r="K210" i="1"/>
  <c r="J210" i="1"/>
  <c r="B210" i="1"/>
  <c r="K209" i="1"/>
  <c r="W209" i="1" s="1"/>
  <c r="J209" i="1"/>
  <c r="B209" i="1"/>
  <c r="J208" i="1"/>
  <c r="K208" i="1" s="1"/>
  <c r="W208" i="1" s="1"/>
  <c r="B208" i="1"/>
  <c r="K207" i="1"/>
  <c r="W207" i="1" s="1"/>
  <c r="J207" i="1"/>
  <c r="B207" i="1"/>
  <c r="J206" i="1"/>
  <c r="K206" i="1" s="1"/>
  <c r="W206" i="1" s="1"/>
  <c r="B206" i="1"/>
  <c r="J205" i="1"/>
  <c r="K205" i="1" s="1"/>
  <c r="W205" i="1" s="1"/>
  <c r="B205" i="1"/>
  <c r="J204" i="1"/>
  <c r="K204" i="1" s="1"/>
  <c r="W204" i="1" s="1"/>
  <c r="B204" i="1"/>
  <c r="W203" i="1"/>
  <c r="J203" i="1"/>
  <c r="K203" i="1" s="1"/>
  <c r="B203" i="1"/>
  <c r="J202" i="1"/>
  <c r="K202" i="1" s="1"/>
  <c r="W202" i="1" s="1"/>
  <c r="B202" i="1"/>
  <c r="J201" i="1"/>
  <c r="K201" i="1" s="1"/>
  <c r="W201" i="1" s="1"/>
  <c r="B201" i="1"/>
  <c r="J200" i="1"/>
  <c r="K200" i="1" s="1"/>
  <c r="W200" i="1" s="1"/>
  <c r="B200" i="1"/>
  <c r="W199" i="1"/>
  <c r="K199" i="1"/>
  <c r="J199" i="1"/>
  <c r="B199" i="1"/>
  <c r="J198" i="1"/>
  <c r="K198" i="1" s="1"/>
  <c r="W198" i="1" s="1"/>
  <c r="B198" i="1"/>
  <c r="K197" i="1"/>
  <c r="W197" i="1" s="1"/>
  <c r="J197" i="1"/>
  <c r="B197" i="1"/>
  <c r="K196" i="1"/>
  <c r="W196" i="1" s="1"/>
  <c r="J196" i="1"/>
  <c r="B196" i="1"/>
  <c r="J195" i="1"/>
  <c r="K195" i="1" s="1"/>
  <c r="W195" i="1" s="1"/>
  <c r="B195" i="1"/>
  <c r="J194" i="1"/>
  <c r="K194" i="1" s="1"/>
  <c r="W194" i="1" s="1"/>
  <c r="B194" i="1"/>
  <c r="J193" i="1"/>
  <c r="K193" i="1" s="1"/>
  <c r="W193" i="1" s="1"/>
  <c r="B193" i="1"/>
  <c r="J192" i="1"/>
  <c r="K192" i="1" s="1"/>
  <c r="W192" i="1" s="1"/>
  <c r="B192" i="1"/>
  <c r="J191" i="1"/>
  <c r="K191" i="1" s="1"/>
  <c r="W191" i="1" s="1"/>
  <c r="B191" i="1"/>
  <c r="K190" i="1"/>
  <c r="W190" i="1" s="1"/>
  <c r="J190" i="1"/>
  <c r="B190" i="1"/>
  <c r="K189" i="1"/>
  <c r="W189" i="1" s="1"/>
  <c r="J189" i="1"/>
  <c r="B189" i="1"/>
  <c r="J188" i="1"/>
  <c r="K188" i="1" s="1"/>
  <c r="W188" i="1" s="1"/>
  <c r="B188" i="1"/>
  <c r="J187" i="1"/>
  <c r="K187" i="1" s="1"/>
  <c r="W187" i="1" s="1"/>
  <c r="B187" i="1"/>
  <c r="J186" i="1"/>
  <c r="K186" i="1" s="1"/>
  <c r="W186" i="1" s="1"/>
  <c r="B186" i="1"/>
  <c r="K185" i="1"/>
  <c r="W185" i="1" s="1"/>
  <c r="J185" i="1"/>
  <c r="B185" i="1"/>
  <c r="K184" i="1"/>
  <c r="W184" i="1" s="1"/>
  <c r="J184" i="1"/>
  <c r="B184" i="1"/>
  <c r="W183" i="1"/>
  <c r="J183" i="1"/>
  <c r="K183" i="1" s="1"/>
  <c r="B183" i="1"/>
  <c r="W182" i="1"/>
  <c r="K182" i="1"/>
  <c r="J182" i="1"/>
  <c r="B182" i="1"/>
  <c r="J181" i="1"/>
  <c r="K181" i="1" s="1"/>
  <c r="W181" i="1" s="1"/>
  <c r="B181" i="1"/>
  <c r="J180" i="1"/>
  <c r="K180" i="1" s="1"/>
  <c r="W180" i="1" s="1"/>
  <c r="B180" i="1"/>
  <c r="K179" i="1"/>
  <c r="W179" i="1" s="1"/>
  <c r="J179" i="1"/>
  <c r="B179" i="1"/>
  <c r="K178" i="1"/>
  <c r="W178" i="1" s="1"/>
  <c r="J178" i="1"/>
  <c r="B178" i="1"/>
  <c r="J177" i="1"/>
  <c r="K177" i="1" s="1"/>
  <c r="W177" i="1" s="1"/>
  <c r="B177" i="1"/>
  <c r="K176" i="1"/>
  <c r="W176" i="1" s="1"/>
  <c r="J176" i="1"/>
  <c r="B176" i="1"/>
  <c r="J175" i="1"/>
  <c r="K175" i="1" s="1"/>
  <c r="W175" i="1" s="1"/>
  <c r="B175" i="1"/>
  <c r="K174" i="1"/>
  <c r="W174" i="1" s="1"/>
  <c r="J174" i="1"/>
  <c r="B174" i="1"/>
  <c r="J173" i="1"/>
  <c r="K173" i="1" s="1"/>
  <c r="W173" i="1" s="1"/>
  <c r="B173" i="1"/>
  <c r="K172" i="1"/>
  <c r="W172" i="1" s="1"/>
  <c r="J172" i="1"/>
  <c r="B172" i="1"/>
  <c r="J171" i="1"/>
  <c r="K171" i="1" s="1"/>
  <c r="W171" i="1" s="1"/>
  <c r="B171" i="1"/>
  <c r="K170" i="1"/>
  <c r="W170" i="1" s="1"/>
  <c r="J170" i="1"/>
  <c r="B170" i="1"/>
  <c r="J169" i="1"/>
  <c r="K169" i="1" s="1"/>
  <c r="W169" i="1" s="1"/>
  <c r="B169" i="1"/>
  <c r="J168" i="1"/>
  <c r="K168" i="1" s="1"/>
  <c r="W168" i="1" s="1"/>
  <c r="B168" i="1"/>
  <c r="J167" i="1"/>
  <c r="K167" i="1" s="1"/>
  <c r="W167" i="1" s="1"/>
  <c r="B167" i="1"/>
  <c r="K166" i="1"/>
  <c r="W166" i="1" s="1"/>
  <c r="J166" i="1"/>
  <c r="B166" i="1"/>
  <c r="J165" i="1"/>
  <c r="K165" i="1" s="1"/>
  <c r="W165" i="1" s="1"/>
  <c r="B165" i="1"/>
  <c r="J164" i="1"/>
  <c r="K164" i="1" s="1"/>
  <c r="W164" i="1" s="1"/>
  <c r="B164" i="1"/>
  <c r="J163" i="1"/>
  <c r="K163" i="1" s="1"/>
  <c r="W163" i="1" s="1"/>
  <c r="B163" i="1"/>
  <c r="J162" i="1"/>
  <c r="K162" i="1" s="1"/>
  <c r="W162" i="1" s="1"/>
  <c r="B162" i="1"/>
  <c r="J161" i="1"/>
  <c r="K161" i="1" s="1"/>
  <c r="W161" i="1" s="1"/>
  <c r="B161" i="1"/>
  <c r="W160" i="1"/>
  <c r="K160" i="1"/>
  <c r="J160" i="1"/>
  <c r="B160" i="1"/>
  <c r="J159" i="1"/>
  <c r="K159" i="1" s="1"/>
  <c r="W159" i="1" s="1"/>
  <c r="B159" i="1"/>
  <c r="J158" i="1"/>
  <c r="K158" i="1" s="1"/>
  <c r="W158" i="1" s="1"/>
  <c r="B158" i="1"/>
  <c r="J157" i="1"/>
  <c r="K157" i="1" s="1"/>
  <c r="W157" i="1" s="1"/>
  <c r="B157" i="1"/>
  <c r="K156" i="1"/>
  <c r="W156" i="1" s="1"/>
  <c r="J156" i="1"/>
  <c r="B156" i="1"/>
  <c r="J155" i="1"/>
  <c r="K155" i="1" s="1"/>
  <c r="W155" i="1" s="1"/>
  <c r="B155" i="1"/>
  <c r="K154" i="1"/>
  <c r="W154" i="1" s="1"/>
  <c r="J154" i="1"/>
  <c r="B154" i="1"/>
  <c r="J153" i="1"/>
  <c r="K153" i="1" s="1"/>
  <c r="W153" i="1" s="1"/>
  <c r="B153" i="1"/>
  <c r="J152" i="1"/>
  <c r="K152" i="1" s="1"/>
  <c r="W152" i="1" s="1"/>
  <c r="B152" i="1"/>
  <c r="J151" i="1"/>
  <c r="K151" i="1" s="1"/>
  <c r="W151" i="1" s="1"/>
  <c r="B151" i="1"/>
  <c r="K150" i="1"/>
  <c r="W150" i="1" s="1"/>
  <c r="J150" i="1"/>
  <c r="B150" i="1"/>
  <c r="J149" i="1"/>
  <c r="K149" i="1" s="1"/>
  <c r="W149" i="1" s="1"/>
  <c r="B149" i="1"/>
  <c r="J148" i="1"/>
  <c r="K148" i="1" s="1"/>
  <c r="W148" i="1" s="1"/>
  <c r="B148" i="1"/>
  <c r="J147" i="1"/>
  <c r="K147" i="1" s="1"/>
  <c r="W147" i="1" s="1"/>
  <c r="B147" i="1"/>
  <c r="J146" i="1"/>
  <c r="K146" i="1" s="1"/>
  <c r="W146" i="1" s="1"/>
  <c r="B146" i="1"/>
  <c r="J145" i="1"/>
  <c r="K145" i="1" s="1"/>
  <c r="W145" i="1" s="1"/>
  <c r="B145" i="1"/>
  <c r="J144" i="1"/>
  <c r="K144" i="1" s="1"/>
  <c r="W144" i="1" s="1"/>
  <c r="B144" i="1"/>
  <c r="J143" i="1"/>
  <c r="K143" i="1" s="1"/>
  <c r="W143" i="1" s="1"/>
  <c r="B143" i="1"/>
  <c r="J142" i="1"/>
  <c r="K142" i="1" s="1"/>
  <c r="W142" i="1" s="1"/>
  <c r="B142" i="1"/>
  <c r="J141" i="1"/>
  <c r="K141" i="1" s="1"/>
  <c r="W141" i="1" s="1"/>
  <c r="B141" i="1"/>
  <c r="K140" i="1"/>
  <c r="W140" i="1" s="1"/>
  <c r="J140" i="1"/>
  <c r="B140" i="1"/>
  <c r="J139" i="1"/>
  <c r="K139" i="1" s="1"/>
  <c r="W139" i="1" s="1"/>
  <c r="B139" i="1"/>
  <c r="J138" i="1"/>
  <c r="K138" i="1" s="1"/>
  <c r="W138" i="1" s="1"/>
  <c r="B138" i="1"/>
  <c r="J137" i="1"/>
  <c r="K137" i="1" s="1"/>
  <c r="W137" i="1" s="1"/>
  <c r="B137" i="1"/>
  <c r="K136" i="1"/>
  <c r="W136" i="1" s="1"/>
  <c r="J136" i="1"/>
  <c r="B136" i="1"/>
  <c r="J135" i="1"/>
  <c r="K135" i="1" s="1"/>
  <c r="W135" i="1" s="1"/>
  <c r="B135" i="1"/>
  <c r="K134" i="1"/>
  <c r="W134" i="1" s="1"/>
  <c r="J134" i="1"/>
  <c r="B134" i="1"/>
  <c r="J133" i="1"/>
  <c r="K133" i="1" s="1"/>
  <c r="W133" i="1" s="1"/>
  <c r="B133" i="1"/>
  <c r="J132" i="1"/>
  <c r="K132" i="1" s="1"/>
  <c r="W132" i="1" s="1"/>
  <c r="B132" i="1"/>
  <c r="J131" i="1"/>
  <c r="K131" i="1" s="1"/>
  <c r="W131" i="1" s="1"/>
  <c r="B131" i="1"/>
  <c r="K130" i="1"/>
  <c r="W130" i="1" s="1"/>
  <c r="J130" i="1"/>
  <c r="B130" i="1"/>
  <c r="J129" i="1"/>
  <c r="K129" i="1" s="1"/>
  <c r="W129" i="1" s="1"/>
  <c r="B129" i="1"/>
  <c r="J128" i="1"/>
  <c r="K128" i="1" s="1"/>
  <c r="W128" i="1" s="1"/>
  <c r="B128" i="1"/>
  <c r="J127" i="1"/>
  <c r="K127" i="1" s="1"/>
  <c r="W127" i="1" s="1"/>
  <c r="B127" i="1"/>
  <c r="J126" i="1"/>
  <c r="K126" i="1" s="1"/>
  <c r="W126" i="1" s="1"/>
  <c r="B126" i="1"/>
  <c r="J125" i="1"/>
  <c r="K125" i="1" s="1"/>
  <c r="W125" i="1" s="1"/>
  <c r="B125" i="1"/>
  <c r="J124" i="1"/>
  <c r="K124" i="1" s="1"/>
  <c r="W124" i="1" s="1"/>
  <c r="B124" i="1"/>
  <c r="J123" i="1"/>
  <c r="K123" i="1" s="1"/>
  <c r="W123" i="1" s="1"/>
  <c r="B123" i="1"/>
  <c r="J122" i="1"/>
  <c r="K122" i="1" s="1"/>
  <c r="W122" i="1" s="1"/>
  <c r="B122" i="1"/>
  <c r="J121" i="1"/>
  <c r="K121" i="1" s="1"/>
  <c r="W121" i="1" s="1"/>
  <c r="B121" i="1"/>
  <c r="J120" i="1"/>
  <c r="K120" i="1" s="1"/>
  <c r="W120" i="1" s="1"/>
  <c r="B120" i="1"/>
  <c r="J119" i="1"/>
  <c r="K119" i="1" s="1"/>
  <c r="W119" i="1" s="1"/>
  <c r="B119" i="1"/>
  <c r="J118" i="1"/>
  <c r="K118" i="1" s="1"/>
  <c r="W118" i="1" s="1"/>
  <c r="B118" i="1"/>
  <c r="J117" i="1"/>
  <c r="K117" i="1" s="1"/>
  <c r="W117" i="1" s="1"/>
  <c r="B117" i="1"/>
  <c r="K116" i="1"/>
  <c r="W116" i="1" s="1"/>
  <c r="J116" i="1"/>
  <c r="B116" i="1"/>
  <c r="J115" i="1"/>
  <c r="K115" i="1" s="1"/>
  <c r="W115" i="1" s="1"/>
  <c r="B115" i="1"/>
  <c r="J114" i="1"/>
  <c r="K114" i="1" s="1"/>
  <c r="W114" i="1" s="1"/>
  <c r="B114" i="1"/>
  <c r="J113" i="1"/>
  <c r="K113" i="1" s="1"/>
  <c r="W113" i="1" s="1"/>
  <c r="B113" i="1"/>
  <c r="K112" i="1"/>
  <c r="W112" i="1" s="1"/>
  <c r="J112" i="1"/>
  <c r="B112" i="1"/>
  <c r="J111" i="1"/>
  <c r="K111" i="1" s="1"/>
  <c r="W111" i="1" s="1"/>
  <c r="B111" i="1"/>
  <c r="K110" i="1"/>
  <c r="W110" i="1" s="1"/>
  <c r="J110" i="1"/>
  <c r="B110" i="1"/>
  <c r="J109" i="1"/>
  <c r="K109" i="1" s="1"/>
  <c r="W109" i="1" s="1"/>
  <c r="B109" i="1"/>
  <c r="K108" i="1"/>
  <c r="W108" i="1" s="1"/>
  <c r="J108" i="1"/>
  <c r="B108" i="1"/>
  <c r="J107" i="1"/>
  <c r="K107" i="1" s="1"/>
  <c r="W107" i="1" s="1"/>
  <c r="B107" i="1"/>
  <c r="K106" i="1"/>
  <c r="W106" i="1" s="1"/>
  <c r="J106" i="1"/>
  <c r="B106" i="1"/>
  <c r="J105" i="1"/>
  <c r="K105" i="1" s="1"/>
  <c r="W105" i="1" s="1"/>
  <c r="B105" i="1"/>
  <c r="J104" i="1"/>
  <c r="K104" i="1" s="1"/>
  <c r="W104" i="1" s="1"/>
  <c r="B104" i="1"/>
  <c r="J103" i="1"/>
  <c r="K103" i="1" s="1"/>
  <c r="W103" i="1" s="1"/>
  <c r="B103" i="1"/>
  <c r="K102" i="1"/>
  <c r="W102" i="1" s="1"/>
  <c r="J102" i="1"/>
  <c r="B102" i="1"/>
  <c r="J101" i="1"/>
  <c r="K101" i="1" s="1"/>
  <c r="W101" i="1" s="1"/>
  <c r="B101" i="1"/>
  <c r="J100" i="1"/>
  <c r="K100" i="1" s="1"/>
  <c r="W100" i="1" s="1"/>
  <c r="B100" i="1"/>
  <c r="J99" i="1"/>
  <c r="K99" i="1" s="1"/>
  <c r="W99" i="1" s="1"/>
  <c r="B99" i="1"/>
  <c r="J98" i="1"/>
  <c r="K98" i="1" s="1"/>
  <c r="W98" i="1" s="1"/>
  <c r="B98" i="1"/>
  <c r="J97" i="1"/>
  <c r="K97" i="1" s="1"/>
  <c r="W97" i="1" s="1"/>
  <c r="B97" i="1"/>
  <c r="W96" i="1"/>
  <c r="K96" i="1"/>
  <c r="J96" i="1"/>
  <c r="B96" i="1"/>
  <c r="J95" i="1"/>
  <c r="K95" i="1" s="1"/>
  <c r="W95" i="1" s="1"/>
  <c r="B95" i="1"/>
  <c r="J94" i="1"/>
  <c r="K94" i="1" s="1"/>
  <c r="W94" i="1" s="1"/>
  <c r="B94" i="1"/>
  <c r="J93" i="1"/>
  <c r="K93" i="1" s="1"/>
  <c r="W93" i="1" s="1"/>
  <c r="B93" i="1"/>
  <c r="K92" i="1"/>
  <c r="W92" i="1" s="1"/>
  <c r="J92" i="1"/>
  <c r="B92" i="1"/>
  <c r="J91" i="1"/>
  <c r="K91" i="1" s="1"/>
  <c r="W91" i="1" s="1"/>
  <c r="B91" i="1"/>
  <c r="K90" i="1"/>
  <c r="W90" i="1" s="1"/>
  <c r="J90" i="1"/>
  <c r="B90" i="1"/>
  <c r="J89" i="1"/>
  <c r="K89" i="1" s="1"/>
  <c r="W89" i="1" s="1"/>
  <c r="B89" i="1"/>
  <c r="J88" i="1"/>
  <c r="K88" i="1" s="1"/>
  <c r="W88" i="1" s="1"/>
  <c r="B88" i="1"/>
  <c r="J87" i="1"/>
  <c r="K87" i="1" s="1"/>
  <c r="W87" i="1" s="1"/>
  <c r="B87" i="1"/>
  <c r="K86" i="1"/>
  <c r="W86" i="1" s="1"/>
  <c r="J86" i="1"/>
  <c r="B86" i="1"/>
  <c r="J85" i="1"/>
  <c r="K85" i="1" s="1"/>
  <c r="W85" i="1" s="1"/>
  <c r="B85" i="1"/>
  <c r="J84" i="1"/>
  <c r="K84" i="1" s="1"/>
  <c r="W84" i="1" s="1"/>
  <c r="B84" i="1"/>
  <c r="J83" i="1"/>
  <c r="K83" i="1" s="1"/>
  <c r="W83" i="1" s="1"/>
  <c r="B83" i="1"/>
  <c r="J82" i="1"/>
  <c r="K82" i="1" s="1"/>
  <c r="W82" i="1" s="1"/>
  <c r="B82" i="1"/>
  <c r="J81" i="1"/>
  <c r="K81" i="1" s="1"/>
  <c r="W81" i="1" s="1"/>
  <c r="B81" i="1"/>
  <c r="J80" i="1"/>
  <c r="K80" i="1" s="1"/>
  <c r="W80" i="1" s="1"/>
  <c r="B80" i="1"/>
  <c r="J79" i="1"/>
  <c r="K79" i="1" s="1"/>
  <c r="W79" i="1" s="1"/>
  <c r="B79" i="1"/>
  <c r="J78" i="1"/>
  <c r="K78" i="1" s="1"/>
  <c r="W78" i="1" s="1"/>
  <c r="B78" i="1"/>
  <c r="J77" i="1"/>
  <c r="K77" i="1" s="1"/>
  <c r="W77" i="1" s="1"/>
  <c r="B77" i="1"/>
  <c r="J76" i="1"/>
  <c r="K76" i="1" s="1"/>
  <c r="W76" i="1" s="1"/>
  <c r="B76" i="1"/>
  <c r="J75" i="1"/>
  <c r="K75" i="1" s="1"/>
  <c r="W75" i="1" s="1"/>
  <c r="B75" i="1"/>
  <c r="J74" i="1"/>
  <c r="K74" i="1" s="1"/>
  <c r="W74" i="1" s="1"/>
  <c r="B74" i="1"/>
  <c r="J73" i="1"/>
  <c r="K73" i="1" s="1"/>
  <c r="W73" i="1" s="1"/>
  <c r="B73" i="1"/>
  <c r="K72" i="1"/>
  <c r="W72" i="1" s="1"/>
  <c r="J72" i="1"/>
  <c r="B72" i="1"/>
  <c r="J71" i="1"/>
  <c r="K71" i="1" s="1"/>
  <c r="W71" i="1" s="1"/>
  <c r="B71" i="1"/>
  <c r="J70" i="1"/>
  <c r="K70" i="1" s="1"/>
  <c r="W70" i="1" s="1"/>
  <c r="B70" i="1"/>
  <c r="J69" i="1"/>
  <c r="K69" i="1" s="1"/>
  <c r="W69" i="1" s="1"/>
  <c r="B69" i="1"/>
  <c r="J68" i="1"/>
  <c r="K68" i="1" s="1"/>
  <c r="W68" i="1" s="1"/>
  <c r="B68" i="1"/>
  <c r="J67" i="1"/>
  <c r="K67" i="1" s="1"/>
  <c r="W67" i="1" s="1"/>
  <c r="B67" i="1"/>
  <c r="K66" i="1"/>
  <c r="W66" i="1" s="1"/>
  <c r="J66" i="1"/>
  <c r="B66" i="1"/>
  <c r="J65" i="1"/>
  <c r="K65" i="1" s="1"/>
  <c r="W65" i="1" s="1"/>
  <c r="B65" i="1"/>
  <c r="J64" i="1"/>
  <c r="K64" i="1" s="1"/>
  <c r="W64" i="1" s="1"/>
  <c r="B64" i="1"/>
  <c r="J63" i="1"/>
  <c r="K63" i="1" s="1"/>
  <c r="W63" i="1" s="1"/>
  <c r="B63" i="1"/>
  <c r="J62" i="1"/>
  <c r="K62" i="1" s="1"/>
  <c r="W62" i="1" s="1"/>
  <c r="B62" i="1"/>
  <c r="J61" i="1"/>
  <c r="K61" i="1" s="1"/>
  <c r="W61" i="1" s="1"/>
  <c r="B61" i="1"/>
  <c r="J60" i="1"/>
  <c r="K60" i="1" s="1"/>
  <c r="W60" i="1" s="1"/>
  <c r="B60" i="1"/>
  <c r="J59" i="1"/>
  <c r="K59" i="1" s="1"/>
  <c r="W59" i="1" s="1"/>
  <c r="B59" i="1"/>
  <c r="J58" i="1"/>
  <c r="K58" i="1" s="1"/>
  <c r="W58" i="1" s="1"/>
  <c r="B58" i="1"/>
  <c r="J57" i="1"/>
  <c r="K57" i="1" s="1"/>
  <c r="W57" i="1" s="1"/>
  <c r="B57" i="1"/>
  <c r="J56" i="1"/>
  <c r="K56" i="1" s="1"/>
  <c r="W56" i="1" s="1"/>
  <c r="B56" i="1"/>
  <c r="J55" i="1"/>
  <c r="K55" i="1" s="1"/>
  <c r="W55" i="1" s="1"/>
  <c r="B55" i="1"/>
  <c r="J54" i="1"/>
  <c r="K54" i="1" s="1"/>
  <c r="W54" i="1" s="1"/>
  <c r="B54" i="1"/>
  <c r="J53" i="1"/>
  <c r="K53" i="1" s="1"/>
  <c r="W53" i="1" s="1"/>
  <c r="B53" i="1"/>
  <c r="K52" i="1"/>
  <c r="W52" i="1" s="1"/>
  <c r="J52" i="1"/>
  <c r="B52" i="1"/>
  <c r="J51" i="1"/>
  <c r="K51" i="1" s="1"/>
  <c r="W51" i="1" s="1"/>
  <c r="B51" i="1"/>
  <c r="J50" i="1"/>
  <c r="K50" i="1" s="1"/>
  <c r="W50" i="1" s="1"/>
  <c r="B50" i="1"/>
  <c r="J49" i="1"/>
  <c r="K49" i="1" s="1"/>
  <c r="W49" i="1" s="1"/>
  <c r="B49" i="1"/>
  <c r="K48" i="1"/>
  <c r="W48" i="1" s="1"/>
  <c r="J48" i="1"/>
  <c r="B48" i="1"/>
  <c r="J47" i="1"/>
  <c r="K47" i="1" s="1"/>
  <c r="W47" i="1" s="1"/>
  <c r="B47" i="1"/>
  <c r="K46" i="1"/>
  <c r="W46" i="1" s="1"/>
  <c r="J46" i="1"/>
  <c r="B46" i="1"/>
  <c r="J45" i="1"/>
  <c r="K45" i="1" s="1"/>
  <c r="W45" i="1" s="1"/>
  <c r="B45" i="1"/>
  <c r="K44" i="1"/>
  <c r="W44" i="1" s="1"/>
  <c r="J44" i="1"/>
  <c r="B44" i="1"/>
  <c r="J43" i="1"/>
  <c r="K43" i="1" s="1"/>
  <c r="W43" i="1" s="1"/>
  <c r="B43" i="1"/>
  <c r="K42" i="1"/>
  <c r="W42" i="1" s="1"/>
  <c r="J42" i="1"/>
  <c r="B42" i="1"/>
  <c r="J41" i="1"/>
  <c r="K41" i="1" s="1"/>
  <c r="W41" i="1" s="1"/>
  <c r="B41" i="1"/>
  <c r="J40" i="1"/>
  <c r="K40" i="1" s="1"/>
  <c r="W40" i="1" s="1"/>
  <c r="B40" i="1"/>
  <c r="J39" i="1"/>
  <c r="K39" i="1" s="1"/>
  <c r="W39" i="1" s="1"/>
  <c r="B39" i="1"/>
  <c r="K38" i="1"/>
  <c r="W38" i="1" s="1"/>
  <c r="J38" i="1"/>
  <c r="B38" i="1"/>
  <c r="J37" i="1"/>
  <c r="K37" i="1" s="1"/>
  <c r="W37" i="1" s="1"/>
  <c r="B37" i="1"/>
  <c r="J36" i="1"/>
  <c r="K36" i="1" s="1"/>
  <c r="W36" i="1" s="1"/>
  <c r="B36" i="1"/>
  <c r="J35" i="1"/>
  <c r="K35" i="1" s="1"/>
  <c r="W35" i="1" s="1"/>
  <c r="B35" i="1"/>
  <c r="J34" i="1"/>
  <c r="K34" i="1" s="1"/>
  <c r="W34" i="1" s="1"/>
  <c r="B34" i="1"/>
  <c r="J33" i="1"/>
  <c r="K33" i="1" s="1"/>
  <c r="W33" i="1" s="1"/>
  <c r="B33" i="1"/>
  <c r="W32" i="1"/>
  <c r="K32" i="1"/>
  <c r="J32" i="1"/>
  <c r="B32" i="1"/>
  <c r="J31" i="1"/>
  <c r="K31" i="1" s="1"/>
  <c r="W31" i="1" s="1"/>
  <c r="B31" i="1"/>
  <c r="J30" i="1"/>
  <c r="K30" i="1" s="1"/>
  <c r="W30" i="1" s="1"/>
  <c r="B30" i="1"/>
  <c r="J29" i="1"/>
  <c r="K29" i="1" s="1"/>
  <c r="W29" i="1" s="1"/>
  <c r="B29" i="1"/>
  <c r="K28" i="1"/>
  <c r="W28" i="1" s="1"/>
  <c r="J28" i="1"/>
  <c r="B28" i="1"/>
  <c r="J27" i="1"/>
  <c r="K27" i="1" s="1"/>
  <c r="W27" i="1" s="1"/>
  <c r="B27" i="1"/>
  <c r="K26" i="1"/>
  <c r="W26" i="1" s="1"/>
  <c r="J26" i="1"/>
  <c r="B26" i="1"/>
  <c r="J25" i="1"/>
  <c r="K25" i="1" s="1"/>
  <c r="W25" i="1" s="1"/>
  <c r="B25" i="1"/>
  <c r="J24" i="1"/>
  <c r="K24" i="1" s="1"/>
  <c r="W24" i="1" s="1"/>
  <c r="B24" i="1"/>
  <c r="J23" i="1"/>
  <c r="K23" i="1" s="1"/>
  <c r="W23" i="1" s="1"/>
  <c r="B23" i="1"/>
  <c r="K22" i="1"/>
  <c r="W22" i="1" s="1"/>
  <c r="J22" i="1"/>
  <c r="B22" i="1"/>
  <c r="J21" i="1"/>
  <c r="K21" i="1" s="1"/>
  <c r="W21" i="1" s="1"/>
  <c r="B21" i="1"/>
  <c r="J20" i="1"/>
  <c r="K20" i="1" s="1"/>
  <c r="W20" i="1" s="1"/>
  <c r="B20" i="1"/>
  <c r="J19" i="1"/>
  <c r="K19" i="1" s="1"/>
  <c r="W19" i="1" s="1"/>
  <c r="B19" i="1"/>
  <c r="J18" i="1"/>
  <c r="K18" i="1" s="1"/>
  <c r="W18" i="1" s="1"/>
  <c r="B18" i="1"/>
  <c r="J17" i="1"/>
  <c r="K17" i="1" s="1"/>
  <c r="W17" i="1" s="1"/>
  <c r="B17" i="1"/>
  <c r="J16" i="1"/>
  <c r="K16" i="1" s="1"/>
  <c r="W16" i="1" s="1"/>
  <c r="B16" i="1"/>
  <c r="J15" i="1"/>
  <c r="K15" i="1" s="1"/>
  <c r="W15" i="1" s="1"/>
  <c r="B15" i="1"/>
  <c r="J14" i="1"/>
  <c r="K14" i="1" s="1"/>
  <c r="W14" i="1" s="1"/>
  <c r="B14" i="1"/>
  <c r="J13" i="1"/>
  <c r="K13" i="1" s="1"/>
  <c r="W13" i="1" s="1"/>
  <c r="B13" i="1"/>
  <c r="J12" i="1"/>
  <c r="K12" i="1" s="1"/>
  <c r="W12" i="1" s="1"/>
  <c r="B12" i="1"/>
  <c r="J11" i="1"/>
  <c r="K11" i="1" s="1"/>
  <c r="W11" i="1" s="1"/>
  <c r="B11" i="1"/>
  <c r="J10" i="1"/>
  <c r="K10" i="1" s="1"/>
  <c r="W10" i="1" s="1"/>
  <c r="B10" i="1"/>
  <c r="J9" i="1"/>
  <c r="K9" i="1" s="1"/>
  <c r="W9" i="1" s="1"/>
  <c r="B9" i="1"/>
  <c r="K8" i="1"/>
  <c r="W8" i="1" s="1"/>
  <c r="J8" i="1"/>
  <c r="B8" i="1"/>
  <c r="J7" i="1"/>
  <c r="K7" i="1" s="1"/>
  <c r="W7" i="1" s="1"/>
  <c r="B7" i="1"/>
  <c r="J6" i="1"/>
  <c r="K6" i="1" s="1"/>
  <c r="W6" i="1" s="1"/>
  <c r="B6" i="1"/>
  <c r="J5" i="1"/>
  <c r="B8" i="2" l="1"/>
  <c r="B6" i="2"/>
  <c r="B5" i="2"/>
  <c r="K5" i="1"/>
  <c r="F28" i="2"/>
  <c r="E28" i="2"/>
  <c r="G28" i="2" s="1"/>
  <c r="F27" i="2"/>
  <c r="E27" i="2"/>
  <c r="G27" i="2" s="1"/>
  <c r="F30" i="2"/>
  <c r="F26" i="2"/>
  <c r="E30" i="2"/>
  <c r="G30" i="2" s="1"/>
  <c r="E26" i="2"/>
  <c r="G26" i="2" s="1"/>
  <c r="F29" i="2"/>
  <c r="E29" i="2"/>
  <c r="G29" i="2" s="1"/>
  <c r="E7" i="2" l="1"/>
  <c r="B7" i="2"/>
  <c r="B10" i="2"/>
  <c r="E9" i="2"/>
  <c r="W5" i="1"/>
  <c r="E6" i="2" s="1"/>
  <c r="B9" i="2"/>
  <c r="E8" i="2"/>
</calcChain>
</file>

<file path=xl/sharedStrings.xml><?xml version="1.0" encoding="utf-8"?>
<sst xmlns="http://schemas.openxmlformats.org/spreadsheetml/2006/main" count="144" uniqueCount="99">
  <si>
    <t>Trading-Tagebuch – Trade-Eingabe</t>
  </si>
  <si>
    <t>Trage jeden Trade ein. Die gelben Felder sind Eingabefelder; die grauen Felder werden automatisch berechnet.</t>
  </si>
  <si>
    <t>Datum</t>
  </si>
  <si>
    <t>Wochentag</t>
  </si>
  <si>
    <t>Session</t>
  </si>
  <si>
    <t>Uhrzeit Einstieg</t>
  </si>
  <si>
    <t>Markt</t>
  </si>
  <si>
    <t>Long/Short</t>
  </si>
  <si>
    <t>Einstieg</t>
  </si>
  <si>
    <t>Uhrzeit Ausstieg</t>
  </si>
  <si>
    <t>Ausstieg</t>
  </si>
  <si>
    <t>Punkte +/-</t>
  </si>
  <si>
    <t>Euro +/-</t>
  </si>
  <si>
    <t>Warum rein?</t>
  </si>
  <si>
    <t>Einstieg nach Regel?</t>
  </si>
  <si>
    <t>Warum raus?</t>
  </si>
  <si>
    <t>Ausstieg nach Regel?</t>
  </si>
  <si>
    <t>Fehler?</t>
  </si>
  <si>
    <t>Fehlerart</t>
  </si>
  <si>
    <t>Max. Gewinn Punkte</t>
  </si>
  <si>
    <t>Max. Verlust Punkte</t>
  </si>
  <si>
    <t>Manuell eingegriffen?</t>
  </si>
  <si>
    <t>Screenshot/Link</t>
  </si>
  <si>
    <t>Tagesfazit</t>
  </si>
  <si>
    <t>Kontostand nach Trade</t>
  </si>
  <si>
    <t>Trading-Tagebuch – Auswertung</t>
  </si>
  <si>
    <t>Automatische Auswertung aller Einträge aus „Trade-Eingabe“.</t>
  </si>
  <si>
    <t>Kennzahl</t>
  </si>
  <si>
    <t>Wert</t>
  </si>
  <si>
    <t>Anzahl Trades</t>
  </si>
  <si>
    <t>Startkapital €</t>
  </si>
  <si>
    <t>Gewinn/Verlust Punkte</t>
  </si>
  <si>
    <t>Aktueller Kontostand €</t>
  </si>
  <si>
    <t>Gewinn/Verlust €</t>
  </si>
  <si>
    <t>Größter Gewinntrade €</t>
  </si>
  <si>
    <t>Trefferquote</t>
  </si>
  <si>
    <t>Größter Verlusttrade €</t>
  </si>
  <si>
    <t>Ø Gewinntrade €</t>
  </si>
  <si>
    <t>Profit-Faktor</t>
  </si>
  <si>
    <t>Ø Verlusttrade €</t>
  </si>
  <si>
    <t>Regelquote Einstieg</t>
  </si>
  <si>
    <t>Regelbruch Trades</t>
  </si>
  <si>
    <t>Manuelle Eingriffe</t>
  </si>
  <si>
    <t>Trades</t>
  </si>
  <si>
    <t>Punkte</t>
  </si>
  <si>
    <t>Euro</t>
  </si>
  <si>
    <t>DAX</t>
  </si>
  <si>
    <t>EU Vormittag</t>
  </si>
  <si>
    <t>Dow Jones</t>
  </si>
  <si>
    <t>US Markteröffnung</t>
  </si>
  <si>
    <t>Nasdaq</t>
  </si>
  <si>
    <t>Newsphase</t>
  </si>
  <si>
    <t>S&amp;P 500</t>
  </si>
  <si>
    <t>Sonstiges</t>
  </si>
  <si>
    <t>Gold</t>
  </si>
  <si>
    <t>EUR/USD</t>
  </si>
  <si>
    <t>GBP/USD</t>
  </si>
  <si>
    <t>Andere</t>
  </si>
  <si>
    <t>Anzahl</t>
  </si>
  <si>
    <t>Zu früh rein</t>
  </si>
  <si>
    <t>Montag</t>
  </si>
  <si>
    <t>Zu spät rein</t>
  </si>
  <si>
    <t>Dienstag</t>
  </si>
  <si>
    <t>Zu früh raus</t>
  </si>
  <si>
    <t>Mittwoch</t>
  </si>
  <si>
    <t>Zu spät raus</t>
  </si>
  <si>
    <t>Donnerstag</t>
  </si>
  <si>
    <t>Regel nicht eingehalten</t>
  </si>
  <si>
    <t>Freitag</t>
  </si>
  <si>
    <t>Emotional gehandelt</t>
  </si>
  <si>
    <t>Nach Verlust hinterhergetradet</t>
  </si>
  <si>
    <t>Zu große Position</t>
  </si>
  <si>
    <t>News nicht beachtet</t>
  </si>
  <si>
    <t>Kein klares Setup</t>
  </si>
  <si>
    <t>Manuell eingegriffen</t>
  </si>
  <si>
    <t>Trading-Tagebuch Einstellungen</t>
  </si>
  <si>
    <t>Version: 22.06.2026</t>
  </si>
  <si>
    <t>Punktwert € pro Punkt</t>
  </si>
  <si>
    <t>Max. Risiko pro Trade €</t>
  </si>
  <si>
    <t>Hauptmarkt</t>
  </si>
  <si>
    <t>Standard-Session</t>
  </si>
  <si>
    <t>Hinweis</t>
  </si>
  <si>
    <t>Punktwert anpassen, wenn du pro Punkt mehr/weniger verdienst.</t>
  </si>
  <si>
    <t>Arbeitsweise</t>
  </si>
  <si>
    <t>1</t>
  </si>
  <si>
    <t>Trade in „Trade-Eingabe“ eintragen.</t>
  </si>
  <si>
    <t>2</t>
  </si>
  <si>
    <t>Bei Long/Short und Markt die Dropdowns nutzen.</t>
  </si>
  <si>
    <t>3</t>
  </si>
  <si>
    <t>Punkte, Euro und Kontostand werden automatisch berechnet.</t>
  </si>
  <si>
    <t>4</t>
  </si>
  <si>
    <t>Auswertung zeigt Trefferquote, Profit-Faktor, Märkte, Sessions und Fehlerarten.</t>
  </si>
  <si>
    <t>Richtung</t>
  </si>
  <si>
    <t>JaNeinTeilweise</t>
  </si>
  <si>
    <t>Long</t>
  </si>
  <si>
    <t>Ja</t>
  </si>
  <si>
    <t>Short</t>
  </si>
  <si>
    <t>Nein</t>
  </si>
  <si>
    <t>Teilweise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</si>
</sst>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\€"/>
    <numFmt numFmtId="165" formatCode="yyyy\-mm\-dd"/>
  </numFmts>
  <fonts count="9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i/>
      <sz val="11"/>
      <color rgb="FF6B7280"/>
      <name val="Carlito"/>
    </font>
    <font>
      <b/>
      <sz val="11"/>
      <color rgb="FFFFFFFF"/>
      <name val="Carlito"/>
    </font>
    <font>
      <b/>
      <sz val="18"/>
      <color rgb="FFFFFFFF"/>
      <name val="Carlito"/>
    </font>
    <font>
      <i/>
      <sz val="11"/>
      <color rgb="FF92400E"/>
      <name val="Carlito"/>
    </font>
    <font>
      <i/>
      <sz val="11"/>
      <color rgb="FF075985"/>
      <name val="Carlito"/>
    </font>
    <font>
      <sz val="11"/>
      <name val="Carlito"/>
    </font>
  </fonts>
  <fills count="11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F3F4F6"/>
      </patternFill>
    </fill>
    <fill>
      <patternFill patternType="solid">
        <fgColor rgb="FF374151"/>
      </patternFill>
    </fill>
    <fill>
      <patternFill patternType="solid">
        <fgColor rgb="FF0F172A"/>
      </patternFill>
    </fill>
    <fill>
      <patternFill patternType="solid">
        <fgColor rgb="FFFEF3C7"/>
      </patternFill>
    </fill>
    <fill>
      <patternFill patternType="solid">
        <fgColor rgb="FF1F2937"/>
      </patternFill>
    </fill>
    <fill>
      <patternFill patternType="solid">
        <fgColor rgb="FFFFFBEB"/>
      </patternFill>
    </fill>
    <fill>
      <patternFill patternType="solid">
        <fgColor rgb="FFE0F2FE"/>
      </patternFill>
    </fill>
    <fill>
      <patternFill patternType="solid">
        <fgColor rgb="FF1F2937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0" fontId="2" fillId="3" borderId="0" xfId="1" applyFont="1" applyFill="1"/>
    <xf numFmtId="164" fontId="0" fillId="0" borderId="0" xfId="1" applyNumberFormat="1" applyFont="1"/>
    <xf numFmtId="0" fontId="0" fillId="0" borderId="0" xfId="1" applyFont="1"/>
    <xf numFmtId="0" fontId="4" fillId="4" borderId="0" xfId="1" applyFont="1" applyFill="1" applyAlignment="1">
      <alignment horizontal="center"/>
    </xf>
    <xf numFmtId="0" fontId="4" fillId="7" borderId="0" xfId="1" applyFont="1" applyFill="1" applyAlignment="1">
      <alignment horizontal="center" vertical="center" wrapText="1"/>
    </xf>
    <xf numFmtId="0" fontId="0" fillId="8" borderId="0" xfId="1" applyFont="1" applyFill="1" applyAlignment="1">
      <alignment vertical="top" wrapText="1"/>
    </xf>
    <xf numFmtId="0" fontId="0" fillId="3" borderId="0" xfId="1" applyFont="1" applyFill="1" applyAlignment="1">
      <alignment vertical="top" wrapText="1"/>
    </xf>
    <xf numFmtId="165" fontId="0" fillId="8" borderId="0" xfId="1" applyNumberFormat="1" applyFont="1" applyFill="1" applyAlignment="1">
      <alignment vertical="top" wrapText="1"/>
    </xf>
    <xf numFmtId="20" fontId="0" fillId="8" borderId="0" xfId="1" applyNumberFormat="1" applyFont="1" applyFill="1" applyAlignment="1">
      <alignment vertical="top" wrapText="1"/>
    </xf>
    <xf numFmtId="4" fontId="0" fillId="8" borderId="0" xfId="1" applyNumberFormat="1" applyFont="1" applyFill="1" applyAlignment="1">
      <alignment vertical="top" wrapText="1"/>
    </xf>
    <xf numFmtId="4" fontId="0" fillId="3" borderId="0" xfId="1" applyNumberFormat="1" applyFont="1" applyFill="1" applyAlignment="1">
      <alignment vertical="top" wrapText="1"/>
    </xf>
    <xf numFmtId="164" fontId="0" fillId="3" borderId="0" xfId="1" applyNumberFormat="1" applyFont="1" applyFill="1" applyAlignment="1">
      <alignment vertical="top" wrapText="1"/>
    </xf>
    <xf numFmtId="0" fontId="4" fillId="7" borderId="0" xfId="1" applyFont="1" applyFill="1" applyAlignment="1">
      <alignment horizontal="center"/>
    </xf>
    <xf numFmtId="2" fontId="0" fillId="0" borderId="0" xfId="1" applyNumberFormat="1" applyFont="1"/>
    <xf numFmtId="10" fontId="0" fillId="0" borderId="0" xfId="1" applyNumberFormat="1" applyFont="1"/>
    <xf numFmtId="10" fontId="2" fillId="3" borderId="0" xfId="1" applyNumberFormat="1" applyFont="1" applyFill="1"/>
    <xf numFmtId="4" fontId="0" fillId="0" borderId="0" xfId="1" applyNumberFormat="1" applyFont="1"/>
    <xf numFmtId="0" fontId="4" fillId="10" borderId="0" xfId="1" applyFont="1" applyFill="1" applyAlignment="1">
      <alignment horizontal="center"/>
    </xf>
    <xf numFmtId="0" fontId="0" fillId="0" borderId="0" xfId="1" applyFont="1"/>
    <xf numFmtId="164" fontId="0" fillId="0" borderId="0" xfId="1" applyNumberFormat="1" applyFont="1"/>
    <xf numFmtId="10" fontId="0" fillId="0" borderId="0" xfId="1" applyNumberFormat="1" applyFont="1"/>
    <xf numFmtId="0" fontId="5" fillId="5" borderId="0" xfId="1" applyFont="1" applyFill="1" applyAlignment="1">
      <alignment horizontal="center" vertical="center"/>
    </xf>
    <xf numFmtId="0" fontId="0" fillId="0" borderId="0" xfId="0"/>
    <xf numFmtId="0" fontId="6" fillId="6" borderId="0" xfId="1" applyFont="1" applyFill="1" applyAlignment="1">
      <alignment wrapText="1"/>
    </xf>
    <xf numFmtId="0" fontId="7" fillId="9" borderId="0" xfId="1" applyFont="1" applyFill="1"/>
    <xf numFmtId="0" fontId="1" fillId="2" borderId="0" xfId="1" applyFont="1" applyFill="1" applyAlignment="1">
      <alignment horizontal="center" vertical="center"/>
    </xf>
    <xf numFmtId="0" fontId="3" fillId="0" borderId="0" xfId="1" applyFont="1"/>
    <xf numFmtId="0" fontId="4" fillId="2" borderId="0" xfId="1" applyFont="1" applyFill="1" applyAlignment="1">
      <alignment horizontal="center"/>
    </xf>
    <xf numFmtId="0" fontId="0" fillId="0" borderId="0" xfId="1" applyFont="1"/>
  </cellXfs>
  <cellStyles count="2">
    <cellStyle name="Normal" xfId="1" xr:uid="{00000000-0005-0000-0000-000000000000}"/>
    <cellStyle name="Standard" xfId="0" builtinId="0"/>
  </cellStyles>
  <dxfs count="13">
    <dxf>
      <font>
        <color rgb="FFB91C1C"/>
      </font>
      <fill>
        <patternFill>
          <bgColor rgb="FFFEF2F2"/>
        </patternFill>
      </fill>
    </dxf>
    <dxf>
      <font>
        <color rgb="FF047857"/>
      </font>
      <fill>
        <patternFill>
          <bgColor rgb="FFECFDF5"/>
        </patternFill>
      </fill>
    </dxf>
    <dxf>
      <font>
        <color rgb="FFB91C1C"/>
      </font>
      <fill>
        <patternFill>
          <bgColor rgb="FFFEF2F2"/>
        </patternFill>
      </fill>
    </dxf>
    <dxf>
      <font>
        <color rgb="FF047857"/>
      </font>
      <fill>
        <patternFill>
          <bgColor rgb="FFECFDF5"/>
        </patternFill>
      </fill>
    </dxf>
    <dxf>
      <font>
        <color rgb="FFB91C1C"/>
      </font>
      <fill>
        <patternFill>
          <bgColor rgb="FFFEF2F2"/>
        </patternFill>
      </fill>
    </dxf>
    <dxf>
      <font>
        <color rgb="FF047857"/>
      </font>
      <fill>
        <patternFill>
          <bgColor rgb="FFECFDF5"/>
        </patternFill>
      </fill>
    </dxf>
    <dxf>
      <font>
        <color rgb="FFB91C1C"/>
      </font>
      <fill>
        <patternFill>
          <bgColor rgb="FFFEF2F2"/>
        </patternFill>
      </fill>
    </dxf>
    <dxf>
      <font>
        <color rgb="FF047857"/>
      </font>
      <fill>
        <patternFill>
          <bgColor rgb="FFECFDF5"/>
        </patternFill>
      </fill>
    </dxf>
    <dxf>
      <font>
        <color rgb="FF991B1B"/>
      </font>
      <fill>
        <patternFill>
          <bgColor rgb="FFFEE2E2"/>
        </patternFill>
      </fill>
    </dxf>
    <dxf>
      <font>
        <color rgb="FF991B1B"/>
      </font>
      <fill>
        <patternFill>
          <bgColor rgb="FFFEE2E2"/>
        </patternFill>
      </fill>
    </dxf>
    <dxf>
      <font>
        <color rgb="FF991B1B"/>
      </font>
      <fill>
        <patternFill>
          <bgColor rgb="FFFEE2E2"/>
        </patternFill>
      </fill>
    </dxf>
    <dxf>
      <font>
        <color rgb="FFB91C1C"/>
      </font>
      <fill>
        <patternFill>
          <bgColor rgb="FFFEF2F2"/>
        </patternFill>
      </fill>
    </dxf>
    <dxf>
      <font>
        <color rgb="FF047857"/>
      </font>
      <fill>
        <patternFill>
          <bgColor rgb="FFECFDF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Euro nach Markt</c:v>
          </c:tx>
          <c:invertIfNegative val="1"/>
          <c:cat>
            <c:strRef>
              <c:f>Auswertung!$A$15:$A$22</c:f>
              <c:strCache>
                <c:ptCount val="8"/>
                <c:pt idx="0">
                  <c:v>DAX</c:v>
                </c:pt>
                <c:pt idx="1">
                  <c:v>Dow Jones</c:v>
                </c:pt>
                <c:pt idx="2">
                  <c:v>Nasdaq</c:v>
                </c:pt>
                <c:pt idx="3">
                  <c:v>S&amp;P 500</c:v>
                </c:pt>
                <c:pt idx="4">
                  <c:v>Gold</c:v>
                </c:pt>
                <c:pt idx="5">
                  <c:v>EUR/USD</c:v>
                </c:pt>
                <c:pt idx="6">
                  <c:v>GBP/USD</c:v>
                </c:pt>
                <c:pt idx="7">
                  <c:v>Andere</c:v>
                </c:pt>
              </c:strCache>
            </c:strRef>
          </c:cat>
          <c:val>
            <c:numRef>
              <c:f>Auswertung!$D$15:$D$22</c:f>
              <c:numCache>
                <c:formatCode>#,##0.00\ \€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13-432D-B0C6-CF74D45FE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.00\ \€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lineChart>
        <c:grouping val="standard"/>
        <c:varyColors val="0"/>
        <c:ser>
          <c:idx val="0"/>
          <c:order val="0"/>
          <c:tx>
            <c:v>Kontostand</c:v>
          </c:tx>
          <c:cat>
            <c:numRef>
              <c:f>'Trade-Eingabe'!$A$5:$A$504</c:f>
              <c:numCache>
                <c:formatCode>yyyy\-mm\-dd</c:formatCode>
                <c:ptCount val="500"/>
              </c:numCache>
            </c:numRef>
          </c:cat>
          <c:val>
            <c:numRef>
              <c:f>'Trade-Eingabe'!$W$5:$W$504</c:f>
              <c:numCache>
                <c:formatCode>#,##0.00\ \€</c:formatCode>
                <c:ptCount val="5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66-4ED0-AC73-DB7CC612A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yyyy\-mm\-dd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.00\ \€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</xdr:row>
      <xdr:rowOff>0</xdr:rowOff>
    </xdr:from>
    <xdr:to>
      <xdr:col>20</xdr:col>
      <xdr:colOff>0</xdr:colOff>
      <xdr:row>18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19</xdr:row>
      <xdr:rowOff>0</xdr:rowOff>
    </xdr:from>
    <xdr:to>
      <xdr:col>20</xdr:col>
      <xdr:colOff>0</xdr:colOff>
      <xdr:row>36</xdr:row>
      <xdr:rowOff>0</xdr:rowOff>
    </xdr:to>
    <xdr:graphicFrame macro="">
      <xdr:nvGraphicFramePr>
        <xdr:cNvPr id="3" nam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radeJournal" displayName="TradeJournal" ref="A4:W504">
  <tableColumns count="23">
    <tableColumn id="1" xr3:uid="{00000000-0010-0000-0000-000001000000}" name="Datum"/>
    <tableColumn id="2" xr3:uid="{00000000-0010-0000-0000-000002000000}" name="Wochentag"/>
    <tableColumn id="3" xr3:uid="{00000000-0010-0000-0000-000003000000}" name="Session"/>
    <tableColumn id="4" xr3:uid="{00000000-0010-0000-0000-000004000000}" name="Uhrzeit Einstieg"/>
    <tableColumn id="5" xr3:uid="{00000000-0010-0000-0000-000005000000}" name="Markt"/>
    <tableColumn id="6" xr3:uid="{00000000-0010-0000-0000-000006000000}" name="Long/Short"/>
    <tableColumn id="7" xr3:uid="{00000000-0010-0000-0000-000007000000}" name="Einstieg"/>
    <tableColumn id="8" xr3:uid="{00000000-0010-0000-0000-000008000000}" name="Uhrzeit Ausstieg"/>
    <tableColumn id="9" xr3:uid="{00000000-0010-0000-0000-000009000000}" name="Ausstieg"/>
    <tableColumn id="10" xr3:uid="{00000000-0010-0000-0000-00000A000000}" name="Punkte +/-"/>
    <tableColumn id="11" xr3:uid="{00000000-0010-0000-0000-00000B000000}" name="Euro +/-"/>
    <tableColumn id="12" xr3:uid="{00000000-0010-0000-0000-00000C000000}" name="Warum rein?"/>
    <tableColumn id="13" xr3:uid="{00000000-0010-0000-0000-00000D000000}" name="Einstieg nach Regel?"/>
    <tableColumn id="14" xr3:uid="{00000000-0010-0000-0000-00000E000000}" name="Warum raus?"/>
    <tableColumn id="15" xr3:uid="{00000000-0010-0000-0000-00000F000000}" name="Ausstieg nach Regel?"/>
    <tableColumn id="16" xr3:uid="{00000000-0010-0000-0000-000010000000}" name="Fehler?"/>
    <tableColumn id="17" xr3:uid="{00000000-0010-0000-0000-000011000000}" name="Fehlerart"/>
    <tableColumn id="18" xr3:uid="{00000000-0010-0000-0000-000012000000}" name="Max. Gewinn Punkte"/>
    <tableColumn id="19" xr3:uid="{00000000-0010-0000-0000-000013000000}" name="Max. Verlust Punkte"/>
    <tableColumn id="20" xr3:uid="{00000000-0010-0000-0000-000014000000}" name="Manuell eingegriffen?"/>
    <tableColumn id="21" xr3:uid="{00000000-0010-0000-0000-000015000000}" name="Screenshot/Link"/>
    <tableColumn id="22" xr3:uid="{00000000-0010-0000-0000-000016000000}" name="Tagesfazit"/>
    <tableColumn id="23" xr3:uid="{00000000-0010-0000-0000-000017000000}" name="Kontostand nach Tra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4"/>
  <sheetViews>
    <sheetView tabSelected="1" workbookViewId="0">
      <selection activeCell="C16" sqref="C16"/>
    </sheetView>
  </sheetViews>
  <sheetFormatPr baseColWidth="10" defaultColWidth="8.796875" defaultRowHeight="13.8"/>
  <cols>
    <col min="1" max="1" width="12" customWidth="1"/>
    <col min="2" max="2" width="14" customWidth="1"/>
    <col min="3" max="3" width="18" customWidth="1"/>
    <col min="4" max="5" width="14" customWidth="1"/>
    <col min="6" max="7" width="12" customWidth="1"/>
    <col min="8" max="8" width="14" customWidth="1"/>
    <col min="9" max="11" width="12" customWidth="1"/>
    <col min="12" max="12" width="34" customWidth="1"/>
    <col min="13" max="13" width="18" customWidth="1"/>
    <col min="14" max="14" width="34" customWidth="1"/>
    <col min="15" max="15" width="18" customWidth="1"/>
    <col min="16" max="16" width="12" customWidth="1"/>
    <col min="17" max="17" width="22" customWidth="1"/>
    <col min="18" max="19" width="16" customWidth="1"/>
    <col min="20" max="20" width="18" customWidth="1"/>
    <col min="21" max="21" width="22" customWidth="1"/>
    <col min="22" max="22" width="32" customWidth="1"/>
    <col min="23" max="23" width="18" customWidth="1"/>
  </cols>
  <sheetData>
    <row r="1" spans="1:23" ht="25.6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ht="14.4">
      <c r="A2" s="24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4" spans="1:23" ht="28.8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5" t="s">
        <v>20</v>
      </c>
      <c r="T4" s="5" t="s">
        <v>21</v>
      </c>
      <c r="U4" s="5" t="s">
        <v>22</v>
      </c>
      <c r="V4" s="5" t="s">
        <v>23</v>
      </c>
      <c r="W4" s="5" t="s">
        <v>24</v>
      </c>
    </row>
    <row r="5" spans="1:23" ht="17.55" customHeight="1">
      <c r="A5" s="8"/>
      <c r="B5" s="7" t="str">
        <f>IF(A5="","",CHOOSE(WEEKDAY(A5,2),"Montag","Dienstag","Mittwoch","Donnerstag","Freitag","Samstag","Sonntag"))</f>
        <v/>
      </c>
      <c r="C5" s="6"/>
      <c r="D5" s="9"/>
      <c r="E5" s="6"/>
      <c r="F5" s="6"/>
      <c r="G5" s="10"/>
      <c r="H5" s="10"/>
      <c r="I5" s="10"/>
      <c r="J5" s="11" t="str">
        <f t="shared" ref="J5:J68" si="0">IF(OR(G5="",I5="",F5=""),"",IF(F5="Long",I5-G5,G5-I5))</f>
        <v/>
      </c>
      <c r="K5" s="11" t="str">
        <f>IF(J5="","",J5*Einstellungen!$B$4)</f>
        <v/>
      </c>
      <c r="L5" s="6"/>
      <c r="M5" s="6"/>
      <c r="N5" s="6"/>
      <c r="O5" s="6"/>
      <c r="P5" s="6"/>
      <c r="Q5" s="6"/>
      <c r="R5" s="10"/>
      <c r="S5" s="10"/>
      <c r="T5" s="6"/>
      <c r="U5" s="6"/>
      <c r="V5" s="6"/>
      <c r="W5" s="12" t="str">
        <f>IF(K5="","",Einstellungen!$B$3+K5)</f>
        <v/>
      </c>
    </row>
    <row r="6" spans="1:23" ht="17.55" customHeight="1">
      <c r="A6" s="8"/>
      <c r="B6" s="7" t="str">
        <f t="shared" ref="B5:B68" si="1">IF(A6="","",CHOOSE(WEEKDAY(A6,2),"Montag","Dienstag","Mittwoch","Donnerstag","Freitag","Samstag","Sonntag"))</f>
        <v/>
      </c>
      <c r="C6" s="6"/>
      <c r="D6" s="9"/>
      <c r="E6" s="6"/>
      <c r="F6" s="6"/>
      <c r="G6" s="10"/>
      <c r="H6" s="10"/>
      <c r="I6" s="10"/>
      <c r="J6" s="11" t="str">
        <f t="shared" si="0"/>
        <v/>
      </c>
      <c r="K6" s="11" t="str">
        <f>IF(J6="","",J6*Einstellungen!$B$4)</f>
        <v/>
      </c>
      <c r="L6" s="6"/>
      <c r="M6" s="6"/>
      <c r="N6" s="6"/>
      <c r="O6" s="6"/>
      <c r="P6" s="6"/>
      <c r="Q6" s="6"/>
      <c r="R6" s="10"/>
      <c r="S6" s="10"/>
      <c r="T6" s="6"/>
      <c r="U6" s="6"/>
      <c r="V6" s="6"/>
      <c r="W6" s="12" t="str">
        <f>IF(K6="","",IF(W5="",Einstellungen!$B$3,W5)+K6)</f>
        <v/>
      </c>
    </row>
    <row r="7" spans="1:23" ht="17.55" customHeight="1">
      <c r="A7" s="8"/>
      <c r="B7" s="7" t="str">
        <f t="shared" si="1"/>
        <v/>
      </c>
      <c r="C7" s="6"/>
      <c r="D7" s="9"/>
      <c r="E7" s="6"/>
      <c r="F7" s="6"/>
      <c r="G7" s="10"/>
      <c r="H7" s="10"/>
      <c r="I7" s="10"/>
      <c r="J7" s="11" t="str">
        <f t="shared" si="0"/>
        <v/>
      </c>
      <c r="K7" s="11" t="str">
        <f>IF(J7="","",J7*Einstellungen!$B$4)</f>
        <v/>
      </c>
      <c r="L7" s="6"/>
      <c r="M7" s="6"/>
      <c r="N7" s="6"/>
      <c r="O7" s="6"/>
      <c r="P7" s="6"/>
      <c r="Q7" s="6"/>
      <c r="R7" s="10"/>
      <c r="S7" s="10"/>
      <c r="T7" s="6"/>
      <c r="U7" s="6"/>
      <c r="V7" s="6"/>
      <c r="W7" s="12" t="str">
        <f>IF(K7="","",IF(W6="",Einstellungen!$B$3,W6)+K7)</f>
        <v/>
      </c>
    </row>
    <row r="8" spans="1:23" ht="17.55" customHeight="1">
      <c r="A8" s="8"/>
      <c r="B8" s="7" t="str">
        <f t="shared" si="1"/>
        <v/>
      </c>
      <c r="C8" s="6"/>
      <c r="D8" s="9"/>
      <c r="E8" s="6"/>
      <c r="F8" s="6"/>
      <c r="G8" s="10"/>
      <c r="H8" s="10"/>
      <c r="I8" s="10"/>
      <c r="J8" s="11" t="str">
        <f t="shared" si="0"/>
        <v/>
      </c>
      <c r="K8" s="11" t="str">
        <f>IF(J8="","",J8*Einstellungen!$B$4)</f>
        <v/>
      </c>
      <c r="L8" s="6"/>
      <c r="M8" s="6"/>
      <c r="N8" s="6"/>
      <c r="O8" s="6"/>
      <c r="P8" s="6"/>
      <c r="Q8" s="6"/>
      <c r="R8" s="10"/>
      <c r="S8" s="10"/>
      <c r="T8" s="6"/>
      <c r="U8" s="6"/>
      <c r="V8" s="6"/>
      <c r="W8" s="12" t="str">
        <f>IF(K8="","",IF(W7="",Einstellungen!$B$3,W7)+K8)</f>
        <v/>
      </c>
    </row>
    <row r="9" spans="1:23" ht="17.55" customHeight="1">
      <c r="A9" s="8"/>
      <c r="B9" s="7" t="str">
        <f t="shared" si="1"/>
        <v/>
      </c>
      <c r="C9" s="6"/>
      <c r="D9" s="9"/>
      <c r="E9" s="6"/>
      <c r="F9" s="6"/>
      <c r="G9" s="10"/>
      <c r="H9" s="10"/>
      <c r="I9" s="10"/>
      <c r="J9" s="11" t="str">
        <f t="shared" si="0"/>
        <v/>
      </c>
      <c r="K9" s="11" t="str">
        <f>IF(J9="","",J9*Einstellungen!$B$4)</f>
        <v/>
      </c>
      <c r="L9" s="6"/>
      <c r="M9" s="6"/>
      <c r="N9" s="6"/>
      <c r="O9" s="6"/>
      <c r="P9" s="6"/>
      <c r="Q9" s="6"/>
      <c r="R9" s="10"/>
      <c r="S9" s="10"/>
      <c r="T9" s="6"/>
      <c r="U9" s="6"/>
      <c r="V9" s="6"/>
      <c r="W9" s="12" t="str">
        <f>IF(K9="","",IF(W8="",Einstellungen!$B$3,W8)+K9)</f>
        <v/>
      </c>
    </row>
    <row r="10" spans="1:23" ht="17.55" customHeight="1">
      <c r="A10" s="8"/>
      <c r="B10" s="7" t="str">
        <f t="shared" si="1"/>
        <v/>
      </c>
      <c r="C10" s="6"/>
      <c r="D10" s="9"/>
      <c r="E10" s="6"/>
      <c r="F10" s="6"/>
      <c r="G10" s="10"/>
      <c r="H10" s="10"/>
      <c r="I10" s="10"/>
      <c r="J10" s="11" t="str">
        <f t="shared" si="0"/>
        <v/>
      </c>
      <c r="K10" s="11" t="str">
        <f>IF(J10="","",J10*Einstellungen!$B$4)</f>
        <v/>
      </c>
      <c r="L10" s="6"/>
      <c r="M10" s="6"/>
      <c r="N10" s="6"/>
      <c r="O10" s="6"/>
      <c r="P10" s="6"/>
      <c r="Q10" s="6"/>
      <c r="R10" s="10"/>
      <c r="S10" s="10"/>
      <c r="T10" s="6"/>
      <c r="U10" s="6"/>
      <c r="V10" s="6"/>
      <c r="W10" s="12" t="str">
        <f>IF(K10="","",IF(W9="",Einstellungen!$B$3,W9)+K10)</f>
        <v/>
      </c>
    </row>
    <row r="11" spans="1:23" ht="17.55" customHeight="1">
      <c r="A11" s="8"/>
      <c r="B11" s="7" t="str">
        <f t="shared" si="1"/>
        <v/>
      </c>
      <c r="C11" s="6"/>
      <c r="D11" s="9"/>
      <c r="E11" s="6"/>
      <c r="F11" s="6"/>
      <c r="G11" s="10"/>
      <c r="H11" s="10"/>
      <c r="I11" s="10"/>
      <c r="J11" s="11" t="str">
        <f t="shared" si="0"/>
        <v/>
      </c>
      <c r="K11" s="11" t="str">
        <f>IF(J11="","",J11*Einstellungen!$B$4)</f>
        <v/>
      </c>
      <c r="L11" s="6"/>
      <c r="M11" s="6"/>
      <c r="N11" s="6"/>
      <c r="O11" s="6"/>
      <c r="P11" s="6"/>
      <c r="Q11" s="6"/>
      <c r="R11" s="10"/>
      <c r="S11" s="10"/>
      <c r="T11" s="6"/>
      <c r="U11" s="6"/>
      <c r="V11" s="6"/>
      <c r="W11" s="12" t="str">
        <f>IF(K11="","",IF(W10="",Einstellungen!$B$3,W10)+K11)</f>
        <v/>
      </c>
    </row>
    <row r="12" spans="1:23" ht="17.55" customHeight="1">
      <c r="A12" s="8"/>
      <c r="B12" s="7" t="str">
        <f t="shared" si="1"/>
        <v/>
      </c>
      <c r="C12" s="6"/>
      <c r="D12" s="9"/>
      <c r="E12" s="6"/>
      <c r="F12" s="6"/>
      <c r="G12" s="10"/>
      <c r="H12" s="10"/>
      <c r="I12" s="10"/>
      <c r="J12" s="11" t="str">
        <f t="shared" si="0"/>
        <v/>
      </c>
      <c r="K12" s="11" t="str">
        <f>IF(J12="","",J12*Einstellungen!$B$4)</f>
        <v/>
      </c>
      <c r="L12" s="6"/>
      <c r="M12" s="6"/>
      <c r="N12" s="6"/>
      <c r="O12" s="6"/>
      <c r="P12" s="6"/>
      <c r="Q12" s="6"/>
      <c r="R12" s="10"/>
      <c r="S12" s="10"/>
      <c r="T12" s="6"/>
      <c r="U12" s="6"/>
      <c r="V12" s="6"/>
      <c r="W12" s="12" t="str">
        <f>IF(K12="","",IF(W11="",Einstellungen!$B$3,W11)+K12)</f>
        <v/>
      </c>
    </row>
    <row r="13" spans="1:23" ht="17.55" customHeight="1">
      <c r="A13" s="8"/>
      <c r="B13" s="7" t="str">
        <f t="shared" si="1"/>
        <v/>
      </c>
      <c r="C13" s="6"/>
      <c r="D13" s="9"/>
      <c r="E13" s="6"/>
      <c r="F13" s="6"/>
      <c r="G13" s="10"/>
      <c r="H13" s="10"/>
      <c r="I13" s="10"/>
      <c r="J13" s="11" t="str">
        <f t="shared" si="0"/>
        <v/>
      </c>
      <c r="K13" s="11" t="str">
        <f>IF(J13="","",J13*Einstellungen!$B$4)</f>
        <v/>
      </c>
      <c r="L13" s="6"/>
      <c r="M13" s="6"/>
      <c r="N13" s="6"/>
      <c r="O13" s="6"/>
      <c r="P13" s="6"/>
      <c r="Q13" s="6"/>
      <c r="R13" s="10"/>
      <c r="S13" s="10"/>
      <c r="T13" s="6"/>
      <c r="U13" s="6"/>
      <c r="V13" s="6"/>
      <c r="W13" s="12" t="str">
        <f>IF(K13="","",IF(W12="",Einstellungen!$B$3,W12)+K13)</f>
        <v/>
      </c>
    </row>
    <row r="14" spans="1:23" ht="17.55" customHeight="1">
      <c r="A14" s="8"/>
      <c r="B14" s="7" t="str">
        <f t="shared" si="1"/>
        <v/>
      </c>
      <c r="C14" s="6"/>
      <c r="D14" s="9"/>
      <c r="E14" s="6"/>
      <c r="F14" s="6"/>
      <c r="G14" s="10"/>
      <c r="H14" s="10"/>
      <c r="I14" s="10"/>
      <c r="J14" s="11" t="str">
        <f t="shared" si="0"/>
        <v/>
      </c>
      <c r="K14" s="11" t="str">
        <f>IF(J14="","",J14*Einstellungen!$B$4)</f>
        <v/>
      </c>
      <c r="L14" s="6"/>
      <c r="M14" s="6"/>
      <c r="N14" s="6"/>
      <c r="O14" s="6"/>
      <c r="P14" s="6"/>
      <c r="Q14" s="6"/>
      <c r="R14" s="10"/>
      <c r="S14" s="10"/>
      <c r="T14" s="6"/>
      <c r="U14" s="6"/>
      <c r="V14" s="6"/>
      <c r="W14" s="12" t="str">
        <f>IF(K14="","",IF(W13="",Einstellungen!$B$3,W13)+K14)</f>
        <v/>
      </c>
    </row>
    <row r="15" spans="1:23" ht="17.55" customHeight="1">
      <c r="A15" s="8"/>
      <c r="B15" s="7" t="str">
        <f t="shared" si="1"/>
        <v/>
      </c>
      <c r="C15" s="6"/>
      <c r="D15" s="9"/>
      <c r="E15" s="6"/>
      <c r="F15" s="6"/>
      <c r="G15" s="10"/>
      <c r="H15" s="10"/>
      <c r="I15" s="10"/>
      <c r="J15" s="11" t="str">
        <f t="shared" si="0"/>
        <v/>
      </c>
      <c r="K15" s="11" t="str">
        <f>IF(J15="","",J15*Einstellungen!$B$4)</f>
        <v/>
      </c>
      <c r="L15" s="6"/>
      <c r="M15" s="6"/>
      <c r="N15" s="6"/>
      <c r="O15" s="6"/>
      <c r="P15" s="6"/>
      <c r="Q15" s="6"/>
      <c r="R15" s="10"/>
      <c r="S15" s="10"/>
      <c r="T15" s="6"/>
      <c r="U15" s="6"/>
      <c r="V15" s="6"/>
      <c r="W15" s="12" t="str">
        <f>IF(K15="","",IF(W14="",Einstellungen!$B$3,W14)+K15)</f>
        <v/>
      </c>
    </row>
    <row r="16" spans="1:23" ht="17.55" customHeight="1">
      <c r="A16" s="8"/>
      <c r="B16" s="7" t="str">
        <f t="shared" si="1"/>
        <v/>
      </c>
      <c r="C16" s="6"/>
      <c r="D16" s="9"/>
      <c r="E16" s="6"/>
      <c r="F16" s="6"/>
      <c r="G16" s="10"/>
      <c r="H16" s="10"/>
      <c r="I16" s="10"/>
      <c r="J16" s="11" t="str">
        <f t="shared" si="0"/>
        <v/>
      </c>
      <c r="K16" s="11" t="str">
        <f>IF(J16="","",J16*Einstellungen!$B$4)</f>
        <v/>
      </c>
      <c r="L16" s="6"/>
      <c r="M16" s="6"/>
      <c r="N16" s="6"/>
      <c r="O16" s="6"/>
      <c r="P16" s="6"/>
      <c r="Q16" s="6"/>
      <c r="R16" s="10"/>
      <c r="S16" s="10"/>
      <c r="T16" s="6"/>
      <c r="U16" s="6"/>
      <c r="V16" s="6"/>
      <c r="W16" s="12" t="str">
        <f>IF(K16="","",IF(W15="",Einstellungen!$B$3,W15)+K16)</f>
        <v/>
      </c>
    </row>
    <row r="17" spans="1:23" ht="17.55" customHeight="1">
      <c r="A17" s="8"/>
      <c r="B17" s="7" t="str">
        <f t="shared" si="1"/>
        <v/>
      </c>
      <c r="C17" s="6"/>
      <c r="D17" s="9"/>
      <c r="E17" s="6"/>
      <c r="F17" s="6"/>
      <c r="G17" s="10"/>
      <c r="H17" s="10"/>
      <c r="I17" s="10"/>
      <c r="J17" s="11" t="str">
        <f t="shared" si="0"/>
        <v/>
      </c>
      <c r="K17" s="11" t="str">
        <f>IF(J17="","",J17*Einstellungen!$B$4)</f>
        <v/>
      </c>
      <c r="L17" s="6"/>
      <c r="M17" s="6"/>
      <c r="N17" s="6"/>
      <c r="O17" s="6"/>
      <c r="P17" s="6"/>
      <c r="Q17" s="6"/>
      <c r="R17" s="10"/>
      <c r="S17" s="10"/>
      <c r="T17" s="6"/>
      <c r="U17" s="6"/>
      <c r="V17" s="6"/>
      <c r="W17" s="12" t="str">
        <f>IF(K17="","",IF(W16="",Einstellungen!$B$3,W16)+K17)</f>
        <v/>
      </c>
    </row>
    <row r="18" spans="1:23" ht="17.55" customHeight="1">
      <c r="A18" s="8"/>
      <c r="B18" s="7" t="str">
        <f t="shared" si="1"/>
        <v/>
      </c>
      <c r="C18" s="6"/>
      <c r="D18" s="9"/>
      <c r="E18" s="6"/>
      <c r="F18" s="6"/>
      <c r="G18" s="10"/>
      <c r="H18" s="10"/>
      <c r="I18" s="10"/>
      <c r="J18" s="11" t="str">
        <f t="shared" si="0"/>
        <v/>
      </c>
      <c r="K18" s="11" t="str">
        <f>IF(J18="","",J18*Einstellungen!$B$4)</f>
        <v/>
      </c>
      <c r="L18" s="6"/>
      <c r="M18" s="6"/>
      <c r="N18" s="6"/>
      <c r="O18" s="6"/>
      <c r="P18" s="6"/>
      <c r="Q18" s="6"/>
      <c r="R18" s="10"/>
      <c r="S18" s="10"/>
      <c r="T18" s="6"/>
      <c r="U18" s="6"/>
      <c r="V18" s="6"/>
      <c r="W18" s="12" t="str">
        <f>IF(K18="","",IF(W17="",Einstellungen!$B$3,W17)+K18)</f>
        <v/>
      </c>
    </row>
    <row r="19" spans="1:23" ht="17.55" customHeight="1">
      <c r="A19" s="8"/>
      <c r="B19" s="7" t="str">
        <f t="shared" si="1"/>
        <v/>
      </c>
      <c r="C19" s="6"/>
      <c r="D19" s="9"/>
      <c r="E19" s="6"/>
      <c r="F19" s="6"/>
      <c r="G19" s="10"/>
      <c r="H19" s="10"/>
      <c r="I19" s="10"/>
      <c r="J19" s="11" t="str">
        <f t="shared" si="0"/>
        <v/>
      </c>
      <c r="K19" s="11" t="str">
        <f>IF(J19="","",J19*Einstellungen!$B$4)</f>
        <v/>
      </c>
      <c r="L19" s="6"/>
      <c r="M19" s="6"/>
      <c r="N19" s="6"/>
      <c r="O19" s="6"/>
      <c r="P19" s="6"/>
      <c r="Q19" s="6"/>
      <c r="R19" s="10"/>
      <c r="S19" s="10"/>
      <c r="T19" s="6"/>
      <c r="U19" s="6"/>
      <c r="V19" s="6"/>
      <c r="W19" s="12" t="str">
        <f>IF(K19="","",IF(W18="",Einstellungen!$B$3,W18)+K19)</f>
        <v/>
      </c>
    </row>
    <row r="20" spans="1:23" ht="17.55" customHeight="1">
      <c r="A20" s="8"/>
      <c r="B20" s="7" t="str">
        <f t="shared" si="1"/>
        <v/>
      </c>
      <c r="C20" s="6"/>
      <c r="D20" s="9"/>
      <c r="E20" s="6"/>
      <c r="F20" s="6"/>
      <c r="G20" s="10"/>
      <c r="H20" s="10"/>
      <c r="I20" s="10"/>
      <c r="J20" s="11" t="str">
        <f t="shared" si="0"/>
        <v/>
      </c>
      <c r="K20" s="11" t="str">
        <f>IF(J20="","",J20*Einstellungen!$B$4)</f>
        <v/>
      </c>
      <c r="L20" s="6"/>
      <c r="M20" s="6"/>
      <c r="N20" s="6"/>
      <c r="O20" s="6"/>
      <c r="P20" s="6"/>
      <c r="Q20" s="6"/>
      <c r="R20" s="10"/>
      <c r="S20" s="10"/>
      <c r="T20" s="6"/>
      <c r="U20" s="6"/>
      <c r="V20" s="6"/>
      <c r="W20" s="12" t="str">
        <f>IF(K20="","",IF(W19="",Einstellungen!$B$3,W19)+K20)</f>
        <v/>
      </c>
    </row>
    <row r="21" spans="1:23" ht="17.55" customHeight="1">
      <c r="A21" s="8"/>
      <c r="B21" s="7" t="str">
        <f t="shared" si="1"/>
        <v/>
      </c>
      <c r="C21" s="6"/>
      <c r="D21" s="9"/>
      <c r="E21" s="6"/>
      <c r="F21" s="6"/>
      <c r="G21" s="10"/>
      <c r="H21" s="10"/>
      <c r="I21" s="10"/>
      <c r="J21" s="11" t="str">
        <f t="shared" si="0"/>
        <v/>
      </c>
      <c r="K21" s="11" t="str">
        <f>IF(J21="","",J21*Einstellungen!$B$4)</f>
        <v/>
      </c>
      <c r="L21" s="6"/>
      <c r="M21" s="6"/>
      <c r="N21" s="6"/>
      <c r="O21" s="6"/>
      <c r="P21" s="6"/>
      <c r="Q21" s="6"/>
      <c r="R21" s="10"/>
      <c r="S21" s="10"/>
      <c r="T21" s="6"/>
      <c r="U21" s="6"/>
      <c r="V21" s="6"/>
      <c r="W21" s="12" t="str">
        <f>IF(K21="","",IF(W20="",Einstellungen!$B$3,W20)+K21)</f>
        <v/>
      </c>
    </row>
    <row r="22" spans="1:23" ht="17.55" customHeight="1">
      <c r="A22" s="8"/>
      <c r="B22" s="7" t="str">
        <f t="shared" si="1"/>
        <v/>
      </c>
      <c r="C22" s="6"/>
      <c r="D22" s="9"/>
      <c r="E22" s="6"/>
      <c r="F22" s="6"/>
      <c r="G22" s="10"/>
      <c r="H22" s="10"/>
      <c r="I22" s="10"/>
      <c r="J22" s="11" t="str">
        <f t="shared" si="0"/>
        <v/>
      </c>
      <c r="K22" s="11" t="str">
        <f>IF(J22="","",J22*Einstellungen!$B$4)</f>
        <v/>
      </c>
      <c r="L22" s="6"/>
      <c r="M22" s="6"/>
      <c r="N22" s="6"/>
      <c r="O22" s="6"/>
      <c r="P22" s="6"/>
      <c r="Q22" s="6"/>
      <c r="R22" s="10"/>
      <c r="S22" s="10"/>
      <c r="T22" s="6"/>
      <c r="U22" s="6"/>
      <c r="V22" s="6"/>
      <c r="W22" s="12" t="str">
        <f>IF(K22="","",IF(W21="",Einstellungen!$B$3,W21)+K22)</f>
        <v/>
      </c>
    </row>
    <row r="23" spans="1:23" ht="17.55" customHeight="1">
      <c r="A23" s="8"/>
      <c r="B23" s="7" t="str">
        <f t="shared" si="1"/>
        <v/>
      </c>
      <c r="C23" s="6"/>
      <c r="D23" s="9"/>
      <c r="E23" s="6"/>
      <c r="F23" s="6"/>
      <c r="G23" s="10"/>
      <c r="H23" s="10"/>
      <c r="I23" s="10"/>
      <c r="J23" s="11" t="str">
        <f t="shared" si="0"/>
        <v/>
      </c>
      <c r="K23" s="11" t="str">
        <f>IF(J23="","",J23*Einstellungen!$B$4)</f>
        <v/>
      </c>
      <c r="L23" s="6"/>
      <c r="M23" s="6"/>
      <c r="N23" s="6"/>
      <c r="O23" s="6"/>
      <c r="P23" s="6"/>
      <c r="Q23" s="6"/>
      <c r="R23" s="10"/>
      <c r="S23" s="10"/>
      <c r="T23" s="6"/>
      <c r="U23" s="6"/>
      <c r="V23" s="6"/>
      <c r="W23" s="12" t="str">
        <f>IF(K23="","",IF(W22="",Einstellungen!$B$3,W22)+K23)</f>
        <v/>
      </c>
    </row>
    <row r="24" spans="1:23" ht="17.55" customHeight="1">
      <c r="A24" s="8"/>
      <c r="B24" s="7" t="str">
        <f t="shared" si="1"/>
        <v/>
      </c>
      <c r="C24" s="6"/>
      <c r="D24" s="9"/>
      <c r="E24" s="6"/>
      <c r="F24" s="6"/>
      <c r="G24" s="10"/>
      <c r="H24" s="10"/>
      <c r="I24" s="10"/>
      <c r="J24" s="11" t="str">
        <f t="shared" si="0"/>
        <v/>
      </c>
      <c r="K24" s="11" t="str">
        <f>IF(J24="","",J24*Einstellungen!$B$4)</f>
        <v/>
      </c>
      <c r="L24" s="6"/>
      <c r="M24" s="6"/>
      <c r="N24" s="6"/>
      <c r="O24" s="6"/>
      <c r="P24" s="6"/>
      <c r="Q24" s="6"/>
      <c r="R24" s="10"/>
      <c r="S24" s="10"/>
      <c r="T24" s="6"/>
      <c r="U24" s="6"/>
      <c r="V24" s="6"/>
      <c r="W24" s="12" t="str">
        <f>IF(K24="","",IF(W23="",Einstellungen!$B$3,W23)+K24)</f>
        <v/>
      </c>
    </row>
    <row r="25" spans="1:23" ht="17.55" customHeight="1">
      <c r="A25" s="8"/>
      <c r="B25" s="7" t="str">
        <f t="shared" si="1"/>
        <v/>
      </c>
      <c r="C25" s="6"/>
      <c r="D25" s="9"/>
      <c r="E25" s="6"/>
      <c r="F25" s="6"/>
      <c r="G25" s="10"/>
      <c r="H25" s="10"/>
      <c r="I25" s="10"/>
      <c r="J25" s="11" t="str">
        <f t="shared" si="0"/>
        <v/>
      </c>
      <c r="K25" s="11" t="str">
        <f>IF(J25="","",J25*Einstellungen!$B$4)</f>
        <v/>
      </c>
      <c r="L25" s="6"/>
      <c r="M25" s="6"/>
      <c r="N25" s="6"/>
      <c r="O25" s="6"/>
      <c r="P25" s="6"/>
      <c r="Q25" s="6"/>
      <c r="R25" s="10"/>
      <c r="S25" s="10"/>
      <c r="T25" s="6"/>
      <c r="U25" s="6"/>
      <c r="V25" s="6"/>
      <c r="W25" s="12" t="str">
        <f>IF(K25="","",IF(W24="",Einstellungen!$B$3,W24)+K25)</f>
        <v/>
      </c>
    </row>
    <row r="26" spans="1:23" ht="17.55" customHeight="1">
      <c r="A26" s="8"/>
      <c r="B26" s="7" t="str">
        <f t="shared" si="1"/>
        <v/>
      </c>
      <c r="C26" s="6"/>
      <c r="D26" s="9"/>
      <c r="E26" s="6"/>
      <c r="F26" s="6"/>
      <c r="G26" s="10"/>
      <c r="H26" s="10"/>
      <c r="I26" s="10"/>
      <c r="J26" s="11" t="str">
        <f t="shared" si="0"/>
        <v/>
      </c>
      <c r="K26" s="11" t="str">
        <f>IF(J26="","",J26*Einstellungen!$B$4)</f>
        <v/>
      </c>
      <c r="L26" s="6"/>
      <c r="M26" s="6"/>
      <c r="N26" s="6"/>
      <c r="O26" s="6"/>
      <c r="P26" s="6"/>
      <c r="Q26" s="6"/>
      <c r="R26" s="10"/>
      <c r="S26" s="10"/>
      <c r="T26" s="6"/>
      <c r="U26" s="6"/>
      <c r="V26" s="6"/>
      <c r="W26" s="12" t="str">
        <f>IF(K26="","",IF(W25="",Einstellungen!$B$3,W25)+K26)</f>
        <v/>
      </c>
    </row>
    <row r="27" spans="1:23" ht="17.55" customHeight="1">
      <c r="A27" s="8"/>
      <c r="B27" s="7" t="str">
        <f t="shared" si="1"/>
        <v/>
      </c>
      <c r="C27" s="6"/>
      <c r="D27" s="9"/>
      <c r="E27" s="6"/>
      <c r="F27" s="6"/>
      <c r="G27" s="10"/>
      <c r="H27" s="10"/>
      <c r="I27" s="10"/>
      <c r="J27" s="11" t="str">
        <f t="shared" si="0"/>
        <v/>
      </c>
      <c r="K27" s="11" t="str">
        <f>IF(J27="","",J27*Einstellungen!$B$4)</f>
        <v/>
      </c>
      <c r="L27" s="6"/>
      <c r="M27" s="6"/>
      <c r="N27" s="6"/>
      <c r="O27" s="6"/>
      <c r="P27" s="6"/>
      <c r="Q27" s="6"/>
      <c r="R27" s="10"/>
      <c r="S27" s="10"/>
      <c r="T27" s="6"/>
      <c r="U27" s="6"/>
      <c r="V27" s="6"/>
      <c r="W27" s="12" t="str">
        <f>IF(K27="","",IF(W26="",Einstellungen!$B$3,W26)+K27)</f>
        <v/>
      </c>
    </row>
    <row r="28" spans="1:23" ht="17.55" customHeight="1">
      <c r="A28" s="8"/>
      <c r="B28" s="7" t="str">
        <f t="shared" si="1"/>
        <v/>
      </c>
      <c r="C28" s="6"/>
      <c r="D28" s="9"/>
      <c r="E28" s="6"/>
      <c r="F28" s="6"/>
      <c r="G28" s="10"/>
      <c r="H28" s="10"/>
      <c r="I28" s="10"/>
      <c r="J28" s="11" t="str">
        <f t="shared" si="0"/>
        <v/>
      </c>
      <c r="K28" s="11" t="str">
        <f>IF(J28="","",J28*Einstellungen!$B$4)</f>
        <v/>
      </c>
      <c r="L28" s="6"/>
      <c r="M28" s="6"/>
      <c r="N28" s="6"/>
      <c r="O28" s="6"/>
      <c r="P28" s="6"/>
      <c r="Q28" s="6"/>
      <c r="R28" s="10"/>
      <c r="S28" s="10"/>
      <c r="T28" s="6"/>
      <c r="U28" s="6"/>
      <c r="V28" s="6"/>
      <c r="W28" s="12" t="str">
        <f>IF(K28="","",IF(W27="",Einstellungen!$B$3,W27)+K28)</f>
        <v/>
      </c>
    </row>
    <row r="29" spans="1:23" ht="17.55" customHeight="1">
      <c r="A29" s="8"/>
      <c r="B29" s="7" t="str">
        <f t="shared" si="1"/>
        <v/>
      </c>
      <c r="C29" s="6"/>
      <c r="D29" s="9"/>
      <c r="E29" s="6"/>
      <c r="F29" s="6"/>
      <c r="G29" s="10"/>
      <c r="H29" s="10"/>
      <c r="I29" s="10"/>
      <c r="J29" s="11" t="str">
        <f t="shared" si="0"/>
        <v/>
      </c>
      <c r="K29" s="11" t="str">
        <f>IF(J29="","",J29*Einstellungen!$B$4)</f>
        <v/>
      </c>
      <c r="L29" s="6"/>
      <c r="M29" s="6"/>
      <c r="N29" s="6"/>
      <c r="O29" s="6"/>
      <c r="P29" s="6"/>
      <c r="Q29" s="6"/>
      <c r="R29" s="10"/>
      <c r="S29" s="10"/>
      <c r="T29" s="6"/>
      <c r="U29" s="6"/>
      <c r="V29" s="6"/>
      <c r="W29" s="12" t="str">
        <f>IF(K29="","",IF(W28="",Einstellungen!$B$3,W28)+K29)</f>
        <v/>
      </c>
    </row>
    <row r="30" spans="1:23" ht="17.55" customHeight="1">
      <c r="A30" s="8"/>
      <c r="B30" s="7" t="str">
        <f t="shared" si="1"/>
        <v/>
      </c>
      <c r="C30" s="6"/>
      <c r="D30" s="9"/>
      <c r="E30" s="6"/>
      <c r="F30" s="6"/>
      <c r="G30" s="10"/>
      <c r="H30" s="10"/>
      <c r="I30" s="10"/>
      <c r="J30" s="11" t="str">
        <f t="shared" si="0"/>
        <v/>
      </c>
      <c r="K30" s="11" t="str">
        <f>IF(J30="","",J30*Einstellungen!$B$4)</f>
        <v/>
      </c>
      <c r="L30" s="6"/>
      <c r="M30" s="6"/>
      <c r="N30" s="6"/>
      <c r="O30" s="6"/>
      <c r="P30" s="6"/>
      <c r="Q30" s="6"/>
      <c r="R30" s="10"/>
      <c r="S30" s="10"/>
      <c r="T30" s="6"/>
      <c r="U30" s="6"/>
      <c r="V30" s="6"/>
      <c r="W30" s="12" t="str">
        <f>IF(K30="","",IF(W29="",Einstellungen!$B$3,W29)+K30)</f>
        <v/>
      </c>
    </row>
    <row r="31" spans="1:23" ht="17.55" customHeight="1">
      <c r="A31" s="8"/>
      <c r="B31" s="7" t="str">
        <f t="shared" si="1"/>
        <v/>
      </c>
      <c r="C31" s="6"/>
      <c r="D31" s="9"/>
      <c r="E31" s="6"/>
      <c r="F31" s="6"/>
      <c r="G31" s="10"/>
      <c r="H31" s="10"/>
      <c r="I31" s="10"/>
      <c r="J31" s="11" t="str">
        <f t="shared" si="0"/>
        <v/>
      </c>
      <c r="K31" s="11" t="str">
        <f>IF(J31="","",J31*Einstellungen!$B$4)</f>
        <v/>
      </c>
      <c r="L31" s="6"/>
      <c r="M31" s="6"/>
      <c r="N31" s="6"/>
      <c r="O31" s="6"/>
      <c r="P31" s="6"/>
      <c r="Q31" s="6"/>
      <c r="R31" s="10"/>
      <c r="S31" s="10"/>
      <c r="T31" s="6"/>
      <c r="U31" s="6"/>
      <c r="V31" s="6"/>
      <c r="W31" s="12" t="str">
        <f>IF(K31="","",IF(W30="",Einstellungen!$B$3,W30)+K31)</f>
        <v/>
      </c>
    </row>
    <row r="32" spans="1:23" ht="17.55" customHeight="1">
      <c r="A32" s="8"/>
      <c r="B32" s="7" t="str">
        <f t="shared" si="1"/>
        <v/>
      </c>
      <c r="C32" s="6"/>
      <c r="D32" s="9"/>
      <c r="E32" s="6"/>
      <c r="F32" s="6"/>
      <c r="G32" s="10"/>
      <c r="H32" s="10"/>
      <c r="I32" s="10"/>
      <c r="J32" s="11" t="str">
        <f t="shared" si="0"/>
        <v/>
      </c>
      <c r="K32" s="11" t="str">
        <f>IF(J32="","",J32*Einstellungen!$B$4)</f>
        <v/>
      </c>
      <c r="L32" s="6"/>
      <c r="M32" s="6"/>
      <c r="N32" s="6"/>
      <c r="O32" s="6"/>
      <c r="P32" s="6"/>
      <c r="Q32" s="6"/>
      <c r="R32" s="10"/>
      <c r="S32" s="10"/>
      <c r="T32" s="6"/>
      <c r="U32" s="6"/>
      <c r="V32" s="6"/>
      <c r="W32" s="12" t="str">
        <f>IF(K32="","",IF(W31="",Einstellungen!$B$3,W31)+K32)</f>
        <v/>
      </c>
    </row>
    <row r="33" spans="1:23" ht="17.55" customHeight="1">
      <c r="A33" s="8"/>
      <c r="B33" s="7" t="str">
        <f t="shared" si="1"/>
        <v/>
      </c>
      <c r="C33" s="6"/>
      <c r="D33" s="9"/>
      <c r="E33" s="6"/>
      <c r="F33" s="6"/>
      <c r="G33" s="10"/>
      <c r="H33" s="10"/>
      <c r="I33" s="10"/>
      <c r="J33" s="11" t="str">
        <f t="shared" si="0"/>
        <v/>
      </c>
      <c r="K33" s="11" t="str">
        <f>IF(J33="","",J33*Einstellungen!$B$4)</f>
        <v/>
      </c>
      <c r="L33" s="6"/>
      <c r="M33" s="6"/>
      <c r="N33" s="6"/>
      <c r="O33" s="6"/>
      <c r="P33" s="6"/>
      <c r="Q33" s="6"/>
      <c r="R33" s="10"/>
      <c r="S33" s="10"/>
      <c r="T33" s="6"/>
      <c r="U33" s="6"/>
      <c r="V33" s="6"/>
      <c r="W33" s="12" t="str">
        <f>IF(K33="","",IF(W32="",Einstellungen!$B$3,W32)+K33)</f>
        <v/>
      </c>
    </row>
    <row r="34" spans="1:23" ht="17.55" customHeight="1">
      <c r="A34" s="8"/>
      <c r="B34" s="7" t="str">
        <f t="shared" si="1"/>
        <v/>
      </c>
      <c r="C34" s="6"/>
      <c r="D34" s="9"/>
      <c r="E34" s="6"/>
      <c r="F34" s="6"/>
      <c r="G34" s="10"/>
      <c r="H34" s="10"/>
      <c r="I34" s="10"/>
      <c r="J34" s="11" t="str">
        <f t="shared" si="0"/>
        <v/>
      </c>
      <c r="K34" s="11" t="str">
        <f>IF(J34="","",J34*Einstellungen!$B$4)</f>
        <v/>
      </c>
      <c r="L34" s="6"/>
      <c r="M34" s="6"/>
      <c r="N34" s="6"/>
      <c r="O34" s="6"/>
      <c r="P34" s="6"/>
      <c r="Q34" s="6"/>
      <c r="R34" s="10"/>
      <c r="S34" s="10"/>
      <c r="T34" s="6"/>
      <c r="U34" s="6"/>
      <c r="V34" s="6"/>
      <c r="W34" s="12" t="str">
        <f>IF(K34="","",IF(W33="",Einstellungen!$B$3,W33)+K34)</f>
        <v/>
      </c>
    </row>
    <row r="35" spans="1:23" ht="17.55" customHeight="1">
      <c r="A35" s="8"/>
      <c r="B35" s="7" t="str">
        <f t="shared" si="1"/>
        <v/>
      </c>
      <c r="C35" s="6"/>
      <c r="D35" s="9"/>
      <c r="E35" s="6"/>
      <c r="F35" s="6"/>
      <c r="G35" s="10"/>
      <c r="H35" s="10"/>
      <c r="I35" s="10"/>
      <c r="J35" s="11" t="str">
        <f t="shared" si="0"/>
        <v/>
      </c>
      <c r="K35" s="11" t="str">
        <f>IF(J35="","",J35*Einstellungen!$B$4)</f>
        <v/>
      </c>
      <c r="L35" s="6"/>
      <c r="M35" s="6"/>
      <c r="N35" s="6"/>
      <c r="O35" s="6"/>
      <c r="P35" s="6"/>
      <c r="Q35" s="6"/>
      <c r="R35" s="10"/>
      <c r="S35" s="10"/>
      <c r="T35" s="6"/>
      <c r="U35" s="6"/>
      <c r="V35" s="6"/>
      <c r="W35" s="12" t="str">
        <f>IF(K35="","",IF(W34="",Einstellungen!$B$3,W34)+K35)</f>
        <v/>
      </c>
    </row>
    <row r="36" spans="1:23" ht="17.55" customHeight="1">
      <c r="A36" s="8"/>
      <c r="B36" s="7" t="str">
        <f t="shared" si="1"/>
        <v/>
      </c>
      <c r="C36" s="6"/>
      <c r="D36" s="9"/>
      <c r="E36" s="6"/>
      <c r="F36" s="6"/>
      <c r="G36" s="10"/>
      <c r="H36" s="10"/>
      <c r="I36" s="10"/>
      <c r="J36" s="11" t="str">
        <f t="shared" si="0"/>
        <v/>
      </c>
      <c r="K36" s="11" t="str">
        <f>IF(J36="","",J36*Einstellungen!$B$4)</f>
        <v/>
      </c>
      <c r="L36" s="6"/>
      <c r="M36" s="6"/>
      <c r="N36" s="6"/>
      <c r="O36" s="6"/>
      <c r="P36" s="6"/>
      <c r="Q36" s="6"/>
      <c r="R36" s="10"/>
      <c r="S36" s="10"/>
      <c r="T36" s="6"/>
      <c r="U36" s="6"/>
      <c r="V36" s="6"/>
      <c r="W36" s="12" t="str">
        <f>IF(K36="","",IF(W35="",Einstellungen!$B$3,W35)+K36)</f>
        <v/>
      </c>
    </row>
    <row r="37" spans="1:23" ht="17.55" customHeight="1">
      <c r="A37" s="8"/>
      <c r="B37" s="7" t="str">
        <f t="shared" si="1"/>
        <v/>
      </c>
      <c r="C37" s="6"/>
      <c r="D37" s="9"/>
      <c r="E37" s="6"/>
      <c r="F37" s="6"/>
      <c r="G37" s="10"/>
      <c r="H37" s="10"/>
      <c r="I37" s="10"/>
      <c r="J37" s="11" t="str">
        <f t="shared" si="0"/>
        <v/>
      </c>
      <c r="K37" s="11" t="str">
        <f>IF(J37="","",J37*Einstellungen!$B$4)</f>
        <v/>
      </c>
      <c r="L37" s="6"/>
      <c r="M37" s="6"/>
      <c r="N37" s="6"/>
      <c r="O37" s="6"/>
      <c r="P37" s="6"/>
      <c r="Q37" s="6"/>
      <c r="R37" s="10"/>
      <c r="S37" s="10"/>
      <c r="T37" s="6"/>
      <c r="U37" s="6"/>
      <c r="V37" s="6"/>
      <c r="W37" s="12" t="str">
        <f>IF(K37="","",IF(W36="",Einstellungen!$B$3,W36)+K37)</f>
        <v/>
      </c>
    </row>
    <row r="38" spans="1:23" ht="17.55" customHeight="1">
      <c r="A38" s="8"/>
      <c r="B38" s="7" t="str">
        <f t="shared" si="1"/>
        <v/>
      </c>
      <c r="C38" s="6"/>
      <c r="D38" s="9"/>
      <c r="E38" s="6"/>
      <c r="F38" s="6"/>
      <c r="G38" s="10"/>
      <c r="H38" s="10"/>
      <c r="I38" s="10"/>
      <c r="J38" s="11" t="str">
        <f t="shared" si="0"/>
        <v/>
      </c>
      <c r="K38" s="11" t="str">
        <f>IF(J38="","",J38*Einstellungen!$B$4)</f>
        <v/>
      </c>
      <c r="L38" s="6"/>
      <c r="M38" s="6"/>
      <c r="N38" s="6"/>
      <c r="O38" s="6"/>
      <c r="P38" s="6"/>
      <c r="Q38" s="6"/>
      <c r="R38" s="10"/>
      <c r="S38" s="10"/>
      <c r="T38" s="6"/>
      <c r="U38" s="6"/>
      <c r="V38" s="6"/>
      <c r="W38" s="12" t="str">
        <f>IF(K38="","",IF(W37="",Einstellungen!$B$3,W37)+K38)</f>
        <v/>
      </c>
    </row>
    <row r="39" spans="1:23" ht="17.55" customHeight="1">
      <c r="A39" s="8"/>
      <c r="B39" s="7" t="str">
        <f t="shared" si="1"/>
        <v/>
      </c>
      <c r="C39" s="6"/>
      <c r="D39" s="9"/>
      <c r="E39" s="6"/>
      <c r="F39" s="6"/>
      <c r="G39" s="10"/>
      <c r="H39" s="10"/>
      <c r="I39" s="10"/>
      <c r="J39" s="11" t="str">
        <f t="shared" si="0"/>
        <v/>
      </c>
      <c r="K39" s="11" t="str">
        <f>IF(J39="","",J39*Einstellungen!$B$4)</f>
        <v/>
      </c>
      <c r="L39" s="6"/>
      <c r="M39" s="6"/>
      <c r="N39" s="6"/>
      <c r="O39" s="6"/>
      <c r="P39" s="6"/>
      <c r="Q39" s="6"/>
      <c r="R39" s="10"/>
      <c r="S39" s="10"/>
      <c r="T39" s="6"/>
      <c r="U39" s="6"/>
      <c r="V39" s="6"/>
      <c r="W39" s="12" t="str">
        <f>IF(K39="","",IF(W38="",Einstellungen!$B$3,W38)+K39)</f>
        <v/>
      </c>
    </row>
    <row r="40" spans="1:23" ht="17.55" customHeight="1">
      <c r="A40" s="8"/>
      <c r="B40" s="7" t="str">
        <f t="shared" si="1"/>
        <v/>
      </c>
      <c r="C40" s="6"/>
      <c r="D40" s="9"/>
      <c r="E40" s="6"/>
      <c r="F40" s="6"/>
      <c r="G40" s="10"/>
      <c r="H40" s="10"/>
      <c r="I40" s="10"/>
      <c r="J40" s="11" t="str">
        <f t="shared" si="0"/>
        <v/>
      </c>
      <c r="K40" s="11" t="str">
        <f>IF(J40="","",J40*Einstellungen!$B$4)</f>
        <v/>
      </c>
      <c r="L40" s="6"/>
      <c r="M40" s="6"/>
      <c r="N40" s="6"/>
      <c r="O40" s="6"/>
      <c r="P40" s="6"/>
      <c r="Q40" s="6"/>
      <c r="R40" s="10"/>
      <c r="S40" s="10"/>
      <c r="T40" s="6"/>
      <c r="U40" s="6"/>
      <c r="V40" s="6"/>
      <c r="W40" s="12" t="str">
        <f>IF(K40="","",IF(W39="",Einstellungen!$B$3,W39)+K40)</f>
        <v/>
      </c>
    </row>
    <row r="41" spans="1:23" ht="17.55" customHeight="1">
      <c r="A41" s="8"/>
      <c r="B41" s="7" t="str">
        <f t="shared" si="1"/>
        <v/>
      </c>
      <c r="C41" s="6"/>
      <c r="D41" s="9"/>
      <c r="E41" s="6"/>
      <c r="F41" s="6"/>
      <c r="G41" s="10"/>
      <c r="H41" s="10"/>
      <c r="I41" s="10"/>
      <c r="J41" s="11" t="str">
        <f t="shared" si="0"/>
        <v/>
      </c>
      <c r="K41" s="11" t="str">
        <f>IF(J41="","",J41*Einstellungen!$B$4)</f>
        <v/>
      </c>
      <c r="L41" s="6"/>
      <c r="M41" s="6"/>
      <c r="N41" s="6"/>
      <c r="O41" s="6"/>
      <c r="P41" s="6"/>
      <c r="Q41" s="6"/>
      <c r="R41" s="10"/>
      <c r="S41" s="10"/>
      <c r="T41" s="6"/>
      <c r="U41" s="6"/>
      <c r="V41" s="6"/>
      <c r="W41" s="12" t="str">
        <f>IF(K41="","",IF(W40="",Einstellungen!$B$3,W40)+K41)</f>
        <v/>
      </c>
    </row>
    <row r="42" spans="1:23" ht="17.55" customHeight="1">
      <c r="A42" s="8"/>
      <c r="B42" s="7" t="str">
        <f t="shared" si="1"/>
        <v/>
      </c>
      <c r="C42" s="6"/>
      <c r="D42" s="9"/>
      <c r="E42" s="6"/>
      <c r="F42" s="6"/>
      <c r="G42" s="10"/>
      <c r="H42" s="10"/>
      <c r="I42" s="10"/>
      <c r="J42" s="11" t="str">
        <f t="shared" si="0"/>
        <v/>
      </c>
      <c r="K42" s="11" t="str">
        <f>IF(J42="","",J42*Einstellungen!$B$4)</f>
        <v/>
      </c>
      <c r="L42" s="6"/>
      <c r="M42" s="6"/>
      <c r="N42" s="6"/>
      <c r="O42" s="6"/>
      <c r="P42" s="6"/>
      <c r="Q42" s="6"/>
      <c r="R42" s="10"/>
      <c r="S42" s="10"/>
      <c r="T42" s="6"/>
      <c r="U42" s="6"/>
      <c r="V42" s="6"/>
      <c r="W42" s="12" t="str">
        <f>IF(K42="","",IF(W41="",Einstellungen!$B$3,W41)+K42)</f>
        <v/>
      </c>
    </row>
    <row r="43" spans="1:23" ht="17.55" customHeight="1">
      <c r="A43" s="8"/>
      <c r="B43" s="7" t="str">
        <f t="shared" si="1"/>
        <v/>
      </c>
      <c r="C43" s="6"/>
      <c r="D43" s="9"/>
      <c r="E43" s="6"/>
      <c r="F43" s="6"/>
      <c r="G43" s="10"/>
      <c r="H43" s="10"/>
      <c r="I43" s="10"/>
      <c r="J43" s="11" t="str">
        <f t="shared" si="0"/>
        <v/>
      </c>
      <c r="K43" s="11" t="str">
        <f>IF(J43="","",J43*Einstellungen!$B$4)</f>
        <v/>
      </c>
      <c r="L43" s="6"/>
      <c r="M43" s="6"/>
      <c r="N43" s="6"/>
      <c r="O43" s="6"/>
      <c r="P43" s="6"/>
      <c r="Q43" s="6"/>
      <c r="R43" s="10"/>
      <c r="S43" s="10"/>
      <c r="T43" s="6"/>
      <c r="U43" s="6"/>
      <c r="V43" s="6"/>
      <c r="W43" s="12" t="str">
        <f>IF(K43="","",IF(W42="",Einstellungen!$B$3,W42)+K43)</f>
        <v/>
      </c>
    </row>
    <row r="44" spans="1:23" ht="17.55" customHeight="1">
      <c r="A44" s="8"/>
      <c r="B44" s="7" t="str">
        <f t="shared" si="1"/>
        <v/>
      </c>
      <c r="C44" s="6"/>
      <c r="D44" s="9"/>
      <c r="E44" s="6"/>
      <c r="F44" s="6"/>
      <c r="G44" s="10"/>
      <c r="H44" s="10"/>
      <c r="I44" s="10"/>
      <c r="J44" s="11" t="str">
        <f t="shared" si="0"/>
        <v/>
      </c>
      <c r="K44" s="11" t="str">
        <f>IF(J44="","",J44*Einstellungen!$B$4)</f>
        <v/>
      </c>
      <c r="L44" s="6"/>
      <c r="M44" s="6"/>
      <c r="N44" s="6"/>
      <c r="O44" s="6"/>
      <c r="P44" s="6"/>
      <c r="Q44" s="6"/>
      <c r="R44" s="10"/>
      <c r="S44" s="10"/>
      <c r="T44" s="6"/>
      <c r="U44" s="6"/>
      <c r="V44" s="6"/>
      <c r="W44" s="12" t="str">
        <f>IF(K44="","",IF(W43="",Einstellungen!$B$3,W43)+K44)</f>
        <v/>
      </c>
    </row>
    <row r="45" spans="1:23" ht="17.55" customHeight="1">
      <c r="A45" s="8"/>
      <c r="B45" s="7" t="str">
        <f t="shared" si="1"/>
        <v/>
      </c>
      <c r="C45" s="6"/>
      <c r="D45" s="9"/>
      <c r="E45" s="6"/>
      <c r="F45" s="6"/>
      <c r="G45" s="10"/>
      <c r="H45" s="10"/>
      <c r="I45" s="10"/>
      <c r="J45" s="11" t="str">
        <f t="shared" si="0"/>
        <v/>
      </c>
      <c r="K45" s="11" t="str">
        <f>IF(J45="","",J45*Einstellungen!$B$4)</f>
        <v/>
      </c>
      <c r="L45" s="6"/>
      <c r="M45" s="6"/>
      <c r="N45" s="6"/>
      <c r="O45" s="6"/>
      <c r="P45" s="6"/>
      <c r="Q45" s="6"/>
      <c r="R45" s="10"/>
      <c r="S45" s="10"/>
      <c r="T45" s="6"/>
      <c r="U45" s="6"/>
      <c r="V45" s="6"/>
      <c r="W45" s="12" t="str">
        <f>IF(K45="","",IF(W44="",Einstellungen!$B$3,W44)+K45)</f>
        <v/>
      </c>
    </row>
    <row r="46" spans="1:23" ht="17.55" customHeight="1">
      <c r="A46" s="8"/>
      <c r="B46" s="7" t="str">
        <f t="shared" si="1"/>
        <v/>
      </c>
      <c r="C46" s="6"/>
      <c r="D46" s="9"/>
      <c r="E46" s="6"/>
      <c r="F46" s="6"/>
      <c r="G46" s="10"/>
      <c r="H46" s="10"/>
      <c r="I46" s="10"/>
      <c r="J46" s="11" t="str">
        <f t="shared" si="0"/>
        <v/>
      </c>
      <c r="K46" s="11" t="str">
        <f>IF(J46="","",J46*Einstellungen!$B$4)</f>
        <v/>
      </c>
      <c r="L46" s="6"/>
      <c r="M46" s="6"/>
      <c r="N46" s="6"/>
      <c r="O46" s="6"/>
      <c r="P46" s="6"/>
      <c r="Q46" s="6"/>
      <c r="R46" s="10"/>
      <c r="S46" s="10"/>
      <c r="T46" s="6"/>
      <c r="U46" s="6"/>
      <c r="V46" s="6"/>
      <c r="W46" s="12" t="str">
        <f>IF(K46="","",IF(W45="",Einstellungen!$B$3,W45)+K46)</f>
        <v/>
      </c>
    </row>
    <row r="47" spans="1:23" ht="17.55" customHeight="1">
      <c r="A47" s="8"/>
      <c r="B47" s="7" t="str">
        <f t="shared" si="1"/>
        <v/>
      </c>
      <c r="C47" s="6"/>
      <c r="D47" s="9"/>
      <c r="E47" s="6"/>
      <c r="F47" s="6"/>
      <c r="G47" s="10"/>
      <c r="H47" s="10"/>
      <c r="I47" s="10"/>
      <c r="J47" s="11" t="str">
        <f t="shared" si="0"/>
        <v/>
      </c>
      <c r="K47" s="11" t="str">
        <f>IF(J47="","",J47*Einstellungen!$B$4)</f>
        <v/>
      </c>
      <c r="L47" s="6"/>
      <c r="M47" s="6"/>
      <c r="N47" s="6"/>
      <c r="O47" s="6"/>
      <c r="P47" s="6"/>
      <c r="Q47" s="6"/>
      <c r="R47" s="10"/>
      <c r="S47" s="10"/>
      <c r="T47" s="6"/>
      <c r="U47" s="6"/>
      <c r="V47" s="6"/>
      <c r="W47" s="12" t="str">
        <f>IF(K47="","",IF(W46="",Einstellungen!$B$3,W46)+K47)</f>
        <v/>
      </c>
    </row>
    <row r="48" spans="1:23" ht="17.55" customHeight="1">
      <c r="A48" s="8"/>
      <c r="B48" s="7" t="str">
        <f t="shared" si="1"/>
        <v/>
      </c>
      <c r="C48" s="6"/>
      <c r="D48" s="9"/>
      <c r="E48" s="6"/>
      <c r="F48" s="6"/>
      <c r="G48" s="10"/>
      <c r="H48" s="10"/>
      <c r="I48" s="10"/>
      <c r="J48" s="11" t="str">
        <f t="shared" si="0"/>
        <v/>
      </c>
      <c r="K48" s="11" t="str">
        <f>IF(J48="","",J48*Einstellungen!$B$4)</f>
        <v/>
      </c>
      <c r="L48" s="6"/>
      <c r="M48" s="6"/>
      <c r="N48" s="6"/>
      <c r="O48" s="6"/>
      <c r="P48" s="6"/>
      <c r="Q48" s="6"/>
      <c r="R48" s="10"/>
      <c r="S48" s="10"/>
      <c r="T48" s="6"/>
      <c r="U48" s="6"/>
      <c r="V48" s="6"/>
      <c r="W48" s="12" t="str">
        <f>IF(K48="","",IF(W47="",Einstellungen!$B$3,W47)+K48)</f>
        <v/>
      </c>
    </row>
    <row r="49" spans="1:23" ht="17.55" customHeight="1">
      <c r="A49" s="8"/>
      <c r="B49" s="7" t="str">
        <f t="shared" si="1"/>
        <v/>
      </c>
      <c r="C49" s="6"/>
      <c r="D49" s="9"/>
      <c r="E49" s="6"/>
      <c r="F49" s="6"/>
      <c r="G49" s="10"/>
      <c r="H49" s="10"/>
      <c r="I49" s="10"/>
      <c r="J49" s="11" t="str">
        <f t="shared" si="0"/>
        <v/>
      </c>
      <c r="K49" s="11" t="str">
        <f>IF(J49="","",J49*Einstellungen!$B$4)</f>
        <v/>
      </c>
      <c r="L49" s="6"/>
      <c r="M49" s="6"/>
      <c r="N49" s="6"/>
      <c r="O49" s="6"/>
      <c r="P49" s="6"/>
      <c r="Q49" s="6"/>
      <c r="R49" s="10"/>
      <c r="S49" s="10"/>
      <c r="T49" s="6"/>
      <c r="U49" s="6"/>
      <c r="V49" s="6"/>
      <c r="W49" s="12" t="str">
        <f>IF(K49="","",IF(W48="",Einstellungen!$B$3,W48)+K49)</f>
        <v/>
      </c>
    </row>
    <row r="50" spans="1:23" ht="17.55" customHeight="1">
      <c r="A50" s="8"/>
      <c r="B50" s="7" t="str">
        <f t="shared" si="1"/>
        <v/>
      </c>
      <c r="C50" s="6"/>
      <c r="D50" s="9"/>
      <c r="E50" s="6"/>
      <c r="F50" s="6"/>
      <c r="G50" s="10"/>
      <c r="H50" s="10"/>
      <c r="I50" s="10"/>
      <c r="J50" s="11" t="str">
        <f t="shared" si="0"/>
        <v/>
      </c>
      <c r="K50" s="11" t="str">
        <f>IF(J50="","",J50*Einstellungen!$B$4)</f>
        <v/>
      </c>
      <c r="L50" s="6"/>
      <c r="M50" s="6"/>
      <c r="N50" s="6"/>
      <c r="O50" s="6"/>
      <c r="P50" s="6"/>
      <c r="Q50" s="6"/>
      <c r="R50" s="10"/>
      <c r="S50" s="10"/>
      <c r="T50" s="6"/>
      <c r="U50" s="6"/>
      <c r="V50" s="6"/>
      <c r="W50" s="12" t="str">
        <f>IF(K50="","",IF(W49="",Einstellungen!$B$3,W49)+K50)</f>
        <v/>
      </c>
    </row>
    <row r="51" spans="1:23" ht="17.55" customHeight="1">
      <c r="A51" s="8"/>
      <c r="B51" s="7" t="str">
        <f t="shared" si="1"/>
        <v/>
      </c>
      <c r="C51" s="6"/>
      <c r="D51" s="9"/>
      <c r="E51" s="6"/>
      <c r="F51" s="6"/>
      <c r="G51" s="10"/>
      <c r="H51" s="10"/>
      <c r="I51" s="10"/>
      <c r="J51" s="11" t="str">
        <f t="shared" si="0"/>
        <v/>
      </c>
      <c r="K51" s="11" t="str">
        <f>IF(J51="","",J51*Einstellungen!$B$4)</f>
        <v/>
      </c>
      <c r="L51" s="6"/>
      <c r="M51" s="6"/>
      <c r="N51" s="6"/>
      <c r="O51" s="6"/>
      <c r="P51" s="6"/>
      <c r="Q51" s="6"/>
      <c r="R51" s="10"/>
      <c r="S51" s="10"/>
      <c r="T51" s="6"/>
      <c r="U51" s="6"/>
      <c r="V51" s="6"/>
      <c r="W51" s="12" t="str">
        <f>IF(K51="","",IF(W50="",Einstellungen!$B$3,W50)+K51)</f>
        <v/>
      </c>
    </row>
    <row r="52" spans="1:23" ht="17.55" customHeight="1">
      <c r="A52" s="8"/>
      <c r="B52" s="7" t="str">
        <f t="shared" si="1"/>
        <v/>
      </c>
      <c r="C52" s="6"/>
      <c r="D52" s="9"/>
      <c r="E52" s="6"/>
      <c r="F52" s="6"/>
      <c r="G52" s="10"/>
      <c r="H52" s="10"/>
      <c r="I52" s="10"/>
      <c r="J52" s="11" t="str">
        <f t="shared" si="0"/>
        <v/>
      </c>
      <c r="K52" s="11" t="str">
        <f>IF(J52="","",J52*Einstellungen!$B$4)</f>
        <v/>
      </c>
      <c r="L52" s="6"/>
      <c r="M52" s="6"/>
      <c r="N52" s="6"/>
      <c r="O52" s="6"/>
      <c r="P52" s="6"/>
      <c r="Q52" s="6"/>
      <c r="R52" s="10"/>
      <c r="S52" s="10"/>
      <c r="T52" s="6"/>
      <c r="U52" s="6"/>
      <c r="V52" s="6"/>
      <c r="W52" s="12" t="str">
        <f>IF(K52="","",IF(W51="",Einstellungen!$B$3,W51)+K52)</f>
        <v/>
      </c>
    </row>
    <row r="53" spans="1:23" ht="17.55" customHeight="1">
      <c r="A53" s="8"/>
      <c r="B53" s="7" t="str">
        <f t="shared" si="1"/>
        <v/>
      </c>
      <c r="C53" s="6"/>
      <c r="D53" s="9"/>
      <c r="E53" s="6"/>
      <c r="F53" s="6"/>
      <c r="G53" s="10"/>
      <c r="H53" s="10"/>
      <c r="I53" s="10"/>
      <c r="J53" s="11" t="str">
        <f t="shared" si="0"/>
        <v/>
      </c>
      <c r="K53" s="11" t="str">
        <f>IF(J53="","",J53*Einstellungen!$B$4)</f>
        <v/>
      </c>
      <c r="L53" s="6"/>
      <c r="M53" s="6"/>
      <c r="N53" s="6"/>
      <c r="O53" s="6"/>
      <c r="P53" s="6"/>
      <c r="Q53" s="6"/>
      <c r="R53" s="10"/>
      <c r="S53" s="10"/>
      <c r="T53" s="6"/>
      <c r="U53" s="6"/>
      <c r="V53" s="6"/>
      <c r="W53" s="12" t="str">
        <f>IF(K53="","",IF(W52="",Einstellungen!$B$3,W52)+K53)</f>
        <v/>
      </c>
    </row>
    <row r="54" spans="1:23" ht="17.55" customHeight="1">
      <c r="A54" s="8"/>
      <c r="B54" s="7" t="str">
        <f t="shared" si="1"/>
        <v/>
      </c>
      <c r="C54" s="6"/>
      <c r="D54" s="9"/>
      <c r="E54" s="6"/>
      <c r="F54" s="6"/>
      <c r="G54" s="10"/>
      <c r="H54" s="10"/>
      <c r="I54" s="10"/>
      <c r="J54" s="11" t="str">
        <f t="shared" si="0"/>
        <v/>
      </c>
      <c r="K54" s="11" t="str">
        <f>IF(J54="","",J54*Einstellungen!$B$4)</f>
        <v/>
      </c>
      <c r="L54" s="6"/>
      <c r="M54" s="6"/>
      <c r="N54" s="6"/>
      <c r="O54" s="6"/>
      <c r="P54" s="6"/>
      <c r="Q54" s="6"/>
      <c r="R54" s="10"/>
      <c r="S54" s="10"/>
      <c r="T54" s="6"/>
      <c r="U54" s="6"/>
      <c r="V54" s="6"/>
      <c r="W54" s="12" t="str">
        <f>IF(K54="","",IF(W53="",Einstellungen!$B$3,W53)+K54)</f>
        <v/>
      </c>
    </row>
    <row r="55" spans="1:23" ht="17.55" customHeight="1">
      <c r="A55" s="8"/>
      <c r="B55" s="7" t="str">
        <f t="shared" si="1"/>
        <v/>
      </c>
      <c r="C55" s="6"/>
      <c r="D55" s="9"/>
      <c r="E55" s="6"/>
      <c r="F55" s="6"/>
      <c r="G55" s="10"/>
      <c r="H55" s="10"/>
      <c r="I55" s="10"/>
      <c r="J55" s="11" t="str">
        <f t="shared" si="0"/>
        <v/>
      </c>
      <c r="K55" s="11" t="str">
        <f>IF(J55="","",J55*Einstellungen!$B$4)</f>
        <v/>
      </c>
      <c r="L55" s="6"/>
      <c r="M55" s="6"/>
      <c r="N55" s="6"/>
      <c r="O55" s="6"/>
      <c r="P55" s="6"/>
      <c r="Q55" s="6"/>
      <c r="R55" s="10"/>
      <c r="S55" s="10"/>
      <c r="T55" s="6"/>
      <c r="U55" s="6"/>
      <c r="V55" s="6"/>
      <c r="W55" s="12" t="str">
        <f>IF(K55="","",IF(W54="",Einstellungen!$B$3,W54)+K55)</f>
        <v/>
      </c>
    </row>
    <row r="56" spans="1:23" ht="17.55" customHeight="1">
      <c r="A56" s="8"/>
      <c r="B56" s="7" t="str">
        <f t="shared" si="1"/>
        <v/>
      </c>
      <c r="C56" s="6"/>
      <c r="D56" s="9"/>
      <c r="E56" s="6"/>
      <c r="F56" s="6"/>
      <c r="G56" s="10"/>
      <c r="H56" s="10"/>
      <c r="I56" s="10"/>
      <c r="J56" s="11" t="str">
        <f t="shared" si="0"/>
        <v/>
      </c>
      <c r="K56" s="11" t="str">
        <f>IF(J56="","",J56*Einstellungen!$B$4)</f>
        <v/>
      </c>
      <c r="L56" s="6"/>
      <c r="M56" s="6"/>
      <c r="N56" s="6"/>
      <c r="O56" s="6"/>
      <c r="P56" s="6"/>
      <c r="Q56" s="6"/>
      <c r="R56" s="10"/>
      <c r="S56" s="10"/>
      <c r="T56" s="6"/>
      <c r="U56" s="6"/>
      <c r="V56" s="6"/>
      <c r="W56" s="12" t="str">
        <f>IF(K56="","",IF(W55="",Einstellungen!$B$3,W55)+K56)</f>
        <v/>
      </c>
    </row>
    <row r="57" spans="1:23" ht="17.55" customHeight="1">
      <c r="A57" s="8"/>
      <c r="B57" s="7" t="str">
        <f t="shared" si="1"/>
        <v/>
      </c>
      <c r="C57" s="6"/>
      <c r="D57" s="9"/>
      <c r="E57" s="6"/>
      <c r="F57" s="6"/>
      <c r="G57" s="10"/>
      <c r="H57" s="10"/>
      <c r="I57" s="10"/>
      <c r="J57" s="11" t="str">
        <f t="shared" si="0"/>
        <v/>
      </c>
      <c r="K57" s="11" t="str">
        <f>IF(J57="","",J57*Einstellungen!$B$4)</f>
        <v/>
      </c>
      <c r="L57" s="6"/>
      <c r="M57" s="6"/>
      <c r="N57" s="6"/>
      <c r="O57" s="6"/>
      <c r="P57" s="6"/>
      <c r="Q57" s="6"/>
      <c r="R57" s="10"/>
      <c r="S57" s="10"/>
      <c r="T57" s="6"/>
      <c r="U57" s="6"/>
      <c r="V57" s="6"/>
      <c r="W57" s="12" t="str">
        <f>IF(K57="","",IF(W56="",Einstellungen!$B$3,W56)+K57)</f>
        <v/>
      </c>
    </row>
    <row r="58" spans="1:23" ht="17.55" customHeight="1">
      <c r="A58" s="8"/>
      <c r="B58" s="7" t="str">
        <f t="shared" si="1"/>
        <v/>
      </c>
      <c r="C58" s="6"/>
      <c r="D58" s="9"/>
      <c r="E58" s="6"/>
      <c r="F58" s="6"/>
      <c r="G58" s="10"/>
      <c r="H58" s="10"/>
      <c r="I58" s="10"/>
      <c r="J58" s="11" t="str">
        <f t="shared" si="0"/>
        <v/>
      </c>
      <c r="K58" s="11" t="str">
        <f>IF(J58="","",J58*Einstellungen!$B$4)</f>
        <v/>
      </c>
      <c r="L58" s="6"/>
      <c r="M58" s="6"/>
      <c r="N58" s="6"/>
      <c r="O58" s="6"/>
      <c r="P58" s="6"/>
      <c r="Q58" s="6"/>
      <c r="R58" s="10"/>
      <c r="S58" s="10"/>
      <c r="T58" s="6"/>
      <c r="U58" s="6"/>
      <c r="V58" s="6"/>
      <c r="W58" s="12" t="str">
        <f>IF(K58="","",IF(W57="",Einstellungen!$B$3,W57)+K58)</f>
        <v/>
      </c>
    </row>
    <row r="59" spans="1:23" ht="17.55" customHeight="1">
      <c r="A59" s="8"/>
      <c r="B59" s="7" t="str">
        <f t="shared" si="1"/>
        <v/>
      </c>
      <c r="C59" s="6"/>
      <c r="D59" s="9"/>
      <c r="E59" s="6"/>
      <c r="F59" s="6"/>
      <c r="G59" s="10"/>
      <c r="H59" s="10"/>
      <c r="I59" s="10"/>
      <c r="J59" s="11" t="str">
        <f t="shared" si="0"/>
        <v/>
      </c>
      <c r="K59" s="11" t="str">
        <f>IF(J59="","",J59*Einstellungen!$B$4)</f>
        <v/>
      </c>
      <c r="L59" s="6"/>
      <c r="M59" s="6"/>
      <c r="N59" s="6"/>
      <c r="O59" s="6"/>
      <c r="P59" s="6"/>
      <c r="Q59" s="6"/>
      <c r="R59" s="10"/>
      <c r="S59" s="10"/>
      <c r="T59" s="6"/>
      <c r="U59" s="6"/>
      <c r="V59" s="6"/>
      <c r="W59" s="12" t="str">
        <f>IF(K59="","",IF(W58="",Einstellungen!$B$3,W58)+K59)</f>
        <v/>
      </c>
    </row>
    <row r="60" spans="1:23" ht="17.55" customHeight="1">
      <c r="A60" s="8"/>
      <c r="B60" s="7" t="str">
        <f t="shared" si="1"/>
        <v/>
      </c>
      <c r="C60" s="6"/>
      <c r="D60" s="9"/>
      <c r="E60" s="6"/>
      <c r="F60" s="6"/>
      <c r="G60" s="10"/>
      <c r="H60" s="10"/>
      <c r="I60" s="10"/>
      <c r="J60" s="11" t="str">
        <f t="shared" si="0"/>
        <v/>
      </c>
      <c r="K60" s="11" t="str">
        <f>IF(J60="","",J60*Einstellungen!$B$4)</f>
        <v/>
      </c>
      <c r="L60" s="6"/>
      <c r="M60" s="6"/>
      <c r="N60" s="6"/>
      <c r="O60" s="6"/>
      <c r="P60" s="6"/>
      <c r="Q60" s="6"/>
      <c r="R60" s="10"/>
      <c r="S60" s="10"/>
      <c r="T60" s="6"/>
      <c r="U60" s="6"/>
      <c r="V60" s="6"/>
      <c r="W60" s="12" t="str">
        <f>IF(K60="","",IF(W59="",Einstellungen!$B$3,W59)+K60)</f>
        <v/>
      </c>
    </row>
    <row r="61" spans="1:23" ht="17.55" customHeight="1">
      <c r="A61" s="8"/>
      <c r="B61" s="7" t="str">
        <f t="shared" si="1"/>
        <v/>
      </c>
      <c r="C61" s="6"/>
      <c r="D61" s="9"/>
      <c r="E61" s="6"/>
      <c r="F61" s="6"/>
      <c r="G61" s="10"/>
      <c r="H61" s="10"/>
      <c r="I61" s="10"/>
      <c r="J61" s="11" t="str">
        <f t="shared" si="0"/>
        <v/>
      </c>
      <c r="K61" s="11" t="str">
        <f>IF(J61="","",J61*Einstellungen!$B$4)</f>
        <v/>
      </c>
      <c r="L61" s="6"/>
      <c r="M61" s="6"/>
      <c r="N61" s="6"/>
      <c r="O61" s="6"/>
      <c r="P61" s="6"/>
      <c r="Q61" s="6"/>
      <c r="R61" s="10"/>
      <c r="S61" s="10"/>
      <c r="T61" s="6"/>
      <c r="U61" s="6"/>
      <c r="V61" s="6"/>
      <c r="W61" s="12" t="str">
        <f>IF(K61="","",IF(W60="",Einstellungen!$B$3,W60)+K61)</f>
        <v/>
      </c>
    </row>
    <row r="62" spans="1:23" ht="17.55" customHeight="1">
      <c r="A62" s="8"/>
      <c r="B62" s="7" t="str">
        <f t="shared" si="1"/>
        <v/>
      </c>
      <c r="C62" s="6"/>
      <c r="D62" s="9"/>
      <c r="E62" s="6"/>
      <c r="F62" s="6"/>
      <c r="G62" s="10"/>
      <c r="H62" s="10"/>
      <c r="I62" s="10"/>
      <c r="J62" s="11" t="str">
        <f t="shared" si="0"/>
        <v/>
      </c>
      <c r="K62" s="11" t="str">
        <f>IF(J62="","",J62*Einstellungen!$B$4)</f>
        <v/>
      </c>
      <c r="L62" s="6"/>
      <c r="M62" s="6"/>
      <c r="N62" s="6"/>
      <c r="O62" s="6"/>
      <c r="P62" s="6"/>
      <c r="Q62" s="6"/>
      <c r="R62" s="10"/>
      <c r="S62" s="10"/>
      <c r="T62" s="6"/>
      <c r="U62" s="6"/>
      <c r="V62" s="6"/>
      <c r="W62" s="12" t="str">
        <f>IF(K62="","",IF(W61="",Einstellungen!$B$3,W61)+K62)</f>
        <v/>
      </c>
    </row>
    <row r="63" spans="1:23" ht="17.55" customHeight="1">
      <c r="A63" s="8"/>
      <c r="B63" s="7" t="str">
        <f t="shared" si="1"/>
        <v/>
      </c>
      <c r="C63" s="6"/>
      <c r="D63" s="9"/>
      <c r="E63" s="6"/>
      <c r="F63" s="6"/>
      <c r="G63" s="10"/>
      <c r="H63" s="10"/>
      <c r="I63" s="10"/>
      <c r="J63" s="11" t="str">
        <f t="shared" si="0"/>
        <v/>
      </c>
      <c r="K63" s="11" t="str">
        <f>IF(J63="","",J63*Einstellungen!$B$4)</f>
        <v/>
      </c>
      <c r="L63" s="6"/>
      <c r="M63" s="6"/>
      <c r="N63" s="6"/>
      <c r="O63" s="6"/>
      <c r="P63" s="6"/>
      <c r="Q63" s="6"/>
      <c r="R63" s="10"/>
      <c r="S63" s="10"/>
      <c r="T63" s="6"/>
      <c r="U63" s="6"/>
      <c r="V63" s="6"/>
      <c r="W63" s="12" t="str">
        <f>IF(K63="","",IF(W62="",Einstellungen!$B$3,W62)+K63)</f>
        <v/>
      </c>
    </row>
    <row r="64" spans="1:23" ht="17.55" customHeight="1">
      <c r="A64" s="8"/>
      <c r="B64" s="7" t="str">
        <f t="shared" si="1"/>
        <v/>
      </c>
      <c r="C64" s="6"/>
      <c r="D64" s="9"/>
      <c r="E64" s="6"/>
      <c r="F64" s="6"/>
      <c r="G64" s="10"/>
      <c r="H64" s="10"/>
      <c r="I64" s="10"/>
      <c r="J64" s="11" t="str">
        <f t="shared" si="0"/>
        <v/>
      </c>
      <c r="K64" s="11" t="str">
        <f>IF(J64="","",J64*Einstellungen!$B$4)</f>
        <v/>
      </c>
      <c r="L64" s="6"/>
      <c r="M64" s="6"/>
      <c r="N64" s="6"/>
      <c r="O64" s="6"/>
      <c r="P64" s="6"/>
      <c r="Q64" s="6"/>
      <c r="R64" s="10"/>
      <c r="S64" s="10"/>
      <c r="T64" s="6"/>
      <c r="U64" s="6"/>
      <c r="V64" s="6"/>
      <c r="W64" s="12" t="str">
        <f>IF(K64="","",IF(W63="",Einstellungen!$B$3,W63)+K64)</f>
        <v/>
      </c>
    </row>
    <row r="65" spans="1:23" ht="17.55" customHeight="1">
      <c r="A65" s="8"/>
      <c r="B65" s="7" t="str">
        <f t="shared" si="1"/>
        <v/>
      </c>
      <c r="C65" s="6"/>
      <c r="D65" s="9"/>
      <c r="E65" s="6"/>
      <c r="F65" s="6"/>
      <c r="G65" s="10"/>
      <c r="H65" s="10"/>
      <c r="I65" s="10"/>
      <c r="J65" s="11" t="str">
        <f t="shared" si="0"/>
        <v/>
      </c>
      <c r="K65" s="11" t="str">
        <f>IF(J65="","",J65*Einstellungen!$B$4)</f>
        <v/>
      </c>
      <c r="L65" s="6"/>
      <c r="M65" s="6"/>
      <c r="N65" s="6"/>
      <c r="O65" s="6"/>
      <c r="P65" s="6"/>
      <c r="Q65" s="6"/>
      <c r="R65" s="10"/>
      <c r="S65" s="10"/>
      <c r="T65" s="6"/>
      <c r="U65" s="6"/>
      <c r="V65" s="6"/>
      <c r="W65" s="12" t="str">
        <f>IF(K65="","",IF(W64="",Einstellungen!$B$3,W64)+K65)</f>
        <v/>
      </c>
    </row>
    <row r="66" spans="1:23" ht="17.55" customHeight="1">
      <c r="A66" s="8"/>
      <c r="B66" s="7" t="str">
        <f t="shared" si="1"/>
        <v/>
      </c>
      <c r="C66" s="6"/>
      <c r="D66" s="9"/>
      <c r="E66" s="6"/>
      <c r="F66" s="6"/>
      <c r="G66" s="10"/>
      <c r="H66" s="10"/>
      <c r="I66" s="10"/>
      <c r="J66" s="11" t="str">
        <f t="shared" si="0"/>
        <v/>
      </c>
      <c r="K66" s="11" t="str">
        <f>IF(J66="","",J66*Einstellungen!$B$4)</f>
        <v/>
      </c>
      <c r="L66" s="6"/>
      <c r="M66" s="6"/>
      <c r="N66" s="6"/>
      <c r="O66" s="6"/>
      <c r="P66" s="6"/>
      <c r="Q66" s="6"/>
      <c r="R66" s="10"/>
      <c r="S66" s="10"/>
      <c r="T66" s="6"/>
      <c r="U66" s="6"/>
      <c r="V66" s="6"/>
      <c r="W66" s="12" t="str">
        <f>IF(K66="","",IF(W65="",Einstellungen!$B$3,W65)+K66)</f>
        <v/>
      </c>
    </row>
    <row r="67" spans="1:23" ht="17.55" customHeight="1">
      <c r="A67" s="8"/>
      <c r="B67" s="7" t="str">
        <f t="shared" si="1"/>
        <v/>
      </c>
      <c r="C67" s="6"/>
      <c r="D67" s="9"/>
      <c r="E67" s="6"/>
      <c r="F67" s="6"/>
      <c r="G67" s="10"/>
      <c r="H67" s="10"/>
      <c r="I67" s="10"/>
      <c r="J67" s="11" t="str">
        <f t="shared" si="0"/>
        <v/>
      </c>
      <c r="K67" s="11" t="str">
        <f>IF(J67="","",J67*Einstellungen!$B$4)</f>
        <v/>
      </c>
      <c r="L67" s="6"/>
      <c r="M67" s="6"/>
      <c r="N67" s="6"/>
      <c r="O67" s="6"/>
      <c r="P67" s="6"/>
      <c r="Q67" s="6"/>
      <c r="R67" s="10"/>
      <c r="S67" s="10"/>
      <c r="T67" s="6"/>
      <c r="U67" s="6"/>
      <c r="V67" s="6"/>
      <c r="W67" s="12" t="str">
        <f>IF(K67="","",IF(W66="",Einstellungen!$B$3,W66)+K67)</f>
        <v/>
      </c>
    </row>
    <row r="68" spans="1:23" ht="17.55" customHeight="1">
      <c r="A68" s="8"/>
      <c r="B68" s="7" t="str">
        <f t="shared" si="1"/>
        <v/>
      </c>
      <c r="C68" s="6"/>
      <c r="D68" s="9"/>
      <c r="E68" s="6"/>
      <c r="F68" s="6"/>
      <c r="G68" s="10"/>
      <c r="H68" s="10"/>
      <c r="I68" s="10"/>
      <c r="J68" s="11" t="str">
        <f t="shared" si="0"/>
        <v/>
      </c>
      <c r="K68" s="11" t="str">
        <f>IF(J68="","",J68*Einstellungen!$B$4)</f>
        <v/>
      </c>
      <c r="L68" s="6"/>
      <c r="M68" s="6"/>
      <c r="N68" s="6"/>
      <c r="O68" s="6"/>
      <c r="P68" s="6"/>
      <c r="Q68" s="6"/>
      <c r="R68" s="10"/>
      <c r="S68" s="10"/>
      <c r="T68" s="6"/>
      <c r="U68" s="6"/>
      <c r="V68" s="6"/>
      <c r="W68" s="12" t="str">
        <f>IF(K68="","",IF(W67="",Einstellungen!$B$3,W67)+K68)</f>
        <v/>
      </c>
    </row>
    <row r="69" spans="1:23" ht="17.55" customHeight="1">
      <c r="A69" s="8"/>
      <c r="B69" s="7" t="str">
        <f t="shared" ref="B69:B132" si="2">IF(A69="","",CHOOSE(WEEKDAY(A69,2),"Montag","Dienstag","Mittwoch","Donnerstag","Freitag","Samstag","Sonntag"))</f>
        <v/>
      </c>
      <c r="C69" s="6"/>
      <c r="D69" s="9"/>
      <c r="E69" s="6"/>
      <c r="F69" s="6"/>
      <c r="G69" s="10"/>
      <c r="H69" s="10"/>
      <c r="I69" s="10"/>
      <c r="J69" s="11" t="str">
        <f t="shared" ref="J69:J132" si="3">IF(OR(G69="",I69="",F69=""),"",IF(F69="Long",I69-G69,G69-I69))</f>
        <v/>
      </c>
      <c r="K69" s="11" t="str">
        <f>IF(J69="","",J69*Einstellungen!$B$4)</f>
        <v/>
      </c>
      <c r="L69" s="6"/>
      <c r="M69" s="6"/>
      <c r="N69" s="6"/>
      <c r="O69" s="6"/>
      <c r="P69" s="6"/>
      <c r="Q69" s="6"/>
      <c r="R69" s="10"/>
      <c r="S69" s="10"/>
      <c r="T69" s="6"/>
      <c r="U69" s="6"/>
      <c r="V69" s="6"/>
      <c r="W69" s="12" t="str">
        <f>IF(K69="","",IF(W68="",Einstellungen!$B$3,W68)+K69)</f>
        <v/>
      </c>
    </row>
    <row r="70" spans="1:23" ht="17.55" customHeight="1">
      <c r="A70" s="8"/>
      <c r="B70" s="7" t="str">
        <f t="shared" si="2"/>
        <v/>
      </c>
      <c r="C70" s="6"/>
      <c r="D70" s="9"/>
      <c r="E70" s="6"/>
      <c r="F70" s="6"/>
      <c r="G70" s="10"/>
      <c r="H70" s="10"/>
      <c r="I70" s="10"/>
      <c r="J70" s="11" t="str">
        <f t="shared" si="3"/>
        <v/>
      </c>
      <c r="K70" s="11" t="str">
        <f>IF(J70="","",J70*Einstellungen!$B$4)</f>
        <v/>
      </c>
      <c r="L70" s="6"/>
      <c r="M70" s="6"/>
      <c r="N70" s="6"/>
      <c r="O70" s="6"/>
      <c r="P70" s="6"/>
      <c r="Q70" s="6"/>
      <c r="R70" s="10"/>
      <c r="S70" s="10"/>
      <c r="T70" s="6"/>
      <c r="U70" s="6"/>
      <c r="V70" s="6"/>
      <c r="W70" s="12" t="str">
        <f>IF(K70="","",IF(W69="",Einstellungen!$B$3,W69)+K70)</f>
        <v/>
      </c>
    </row>
    <row r="71" spans="1:23" ht="17.55" customHeight="1">
      <c r="A71" s="8"/>
      <c r="B71" s="7" t="str">
        <f t="shared" si="2"/>
        <v/>
      </c>
      <c r="C71" s="6"/>
      <c r="D71" s="9"/>
      <c r="E71" s="6"/>
      <c r="F71" s="6"/>
      <c r="G71" s="10"/>
      <c r="H71" s="10"/>
      <c r="I71" s="10"/>
      <c r="J71" s="11" t="str">
        <f t="shared" si="3"/>
        <v/>
      </c>
      <c r="K71" s="11" t="str">
        <f>IF(J71="","",J71*Einstellungen!$B$4)</f>
        <v/>
      </c>
      <c r="L71" s="6"/>
      <c r="M71" s="6"/>
      <c r="N71" s="6"/>
      <c r="O71" s="6"/>
      <c r="P71" s="6"/>
      <c r="Q71" s="6"/>
      <c r="R71" s="10"/>
      <c r="S71" s="10"/>
      <c r="T71" s="6"/>
      <c r="U71" s="6"/>
      <c r="V71" s="6"/>
      <c r="W71" s="12" t="str">
        <f>IF(K71="","",IF(W70="",Einstellungen!$B$3,W70)+K71)</f>
        <v/>
      </c>
    </row>
    <row r="72" spans="1:23" ht="17.55" customHeight="1">
      <c r="A72" s="8"/>
      <c r="B72" s="7" t="str">
        <f t="shared" si="2"/>
        <v/>
      </c>
      <c r="C72" s="6"/>
      <c r="D72" s="9"/>
      <c r="E72" s="6"/>
      <c r="F72" s="6"/>
      <c r="G72" s="10"/>
      <c r="H72" s="10"/>
      <c r="I72" s="10"/>
      <c r="J72" s="11" t="str">
        <f t="shared" si="3"/>
        <v/>
      </c>
      <c r="K72" s="11" t="str">
        <f>IF(J72="","",J72*Einstellungen!$B$4)</f>
        <v/>
      </c>
      <c r="L72" s="6"/>
      <c r="M72" s="6"/>
      <c r="N72" s="6"/>
      <c r="O72" s="6"/>
      <c r="P72" s="6"/>
      <c r="Q72" s="6"/>
      <c r="R72" s="10"/>
      <c r="S72" s="10"/>
      <c r="T72" s="6"/>
      <c r="U72" s="6"/>
      <c r="V72" s="6"/>
      <c r="W72" s="12" t="str">
        <f>IF(K72="","",IF(W71="",Einstellungen!$B$3,W71)+K72)</f>
        <v/>
      </c>
    </row>
    <row r="73" spans="1:23" ht="17.55" customHeight="1">
      <c r="A73" s="8"/>
      <c r="B73" s="7" t="str">
        <f t="shared" si="2"/>
        <v/>
      </c>
      <c r="C73" s="6"/>
      <c r="D73" s="9"/>
      <c r="E73" s="6"/>
      <c r="F73" s="6"/>
      <c r="G73" s="10"/>
      <c r="H73" s="10"/>
      <c r="I73" s="10"/>
      <c r="J73" s="11" t="str">
        <f t="shared" si="3"/>
        <v/>
      </c>
      <c r="K73" s="11" t="str">
        <f>IF(J73="","",J73*Einstellungen!$B$4)</f>
        <v/>
      </c>
      <c r="L73" s="6"/>
      <c r="M73" s="6"/>
      <c r="N73" s="6"/>
      <c r="O73" s="6"/>
      <c r="P73" s="6"/>
      <c r="Q73" s="6"/>
      <c r="R73" s="10"/>
      <c r="S73" s="10"/>
      <c r="T73" s="6"/>
      <c r="U73" s="6"/>
      <c r="V73" s="6"/>
      <c r="W73" s="12" t="str">
        <f>IF(K73="","",IF(W72="",Einstellungen!$B$3,W72)+K73)</f>
        <v/>
      </c>
    </row>
    <row r="74" spans="1:23" ht="17.55" customHeight="1">
      <c r="A74" s="8"/>
      <c r="B74" s="7" t="str">
        <f t="shared" si="2"/>
        <v/>
      </c>
      <c r="C74" s="6"/>
      <c r="D74" s="9"/>
      <c r="E74" s="6"/>
      <c r="F74" s="6"/>
      <c r="G74" s="10"/>
      <c r="H74" s="10"/>
      <c r="I74" s="10"/>
      <c r="J74" s="11" t="str">
        <f t="shared" si="3"/>
        <v/>
      </c>
      <c r="K74" s="11" t="str">
        <f>IF(J74="","",J74*Einstellungen!$B$4)</f>
        <v/>
      </c>
      <c r="L74" s="6"/>
      <c r="M74" s="6"/>
      <c r="N74" s="6"/>
      <c r="O74" s="6"/>
      <c r="P74" s="6"/>
      <c r="Q74" s="6"/>
      <c r="R74" s="10"/>
      <c r="S74" s="10"/>
      <c r="T74" s="6"/>
      <c r="U74" s="6"/>
      <c r="V74" s="6"/>
      <c r="W74" s="12" t="str">
        <f>IF(K74="","",IF(W73="",Einstellungen!$B$3,W73)+K74)</f>
        <v/>
      </c>
    </row>
    <row r="75" spans="1:23" ht="17.55" customHeight="1">
      <c r="A75" s="8"/>
      <c r="B75" s="7" t="str">
        <f t="shared" si="2"/>
        <v/>
      </c>
      <c r="C75" s="6"/>
      <c r="D75" s="9"/>
      <c r="E75" s="6"/>
      <c r="F75" s="6"/>
      <c r="G75" s="10"/>
      <c r="H75" s="10"/>
      <c r="I75" s="10"/>
      <c r="J75" s="11" t="str">
        <f t="shared" si="3"/>
        <v/>
      </c>
      <c r="K75" s="11" t="str">
        <f>IF(J75="","",J75*Einstellungen!$B$4)</f>
        <v/>
      </c>
      <c r="L75" s="6"/>
      <c r="M75" s="6"/>
      <c r="N75" s="6"/>
      <c r="O75" s="6"/>
      <c r="P75" s="6"/>
      <c r="Q75" s="6"/>
      <c r="R75" s="10"/>
      <c r="S75" s="10"/>
      <c r="T75" s="6"/>
      <c r="U75" s="6"/>
      <c r="V75" s="6"/>
      <c r="W75" s="12" t="str">
        <f>IF(K75="","",IF(W74="",Einstellungen!$B$3,W74)+K75)</f>
        <v/>
      </c>
    </row>
    <row r="76" spans="1:23" ht="17.55" customHeight="1">
      <c r="A76" s="8"/>
      <c r="B76" s="7" t="str">
        <f t="shared" si="2"/>
        <v/>
      </c>
      <c r="C76" s="6"/>
      <c r="D76" s="9"/>
      <c r="E76" s="6"/>
      <c r="F76" s="6"/>
      <c r="G76" s="10"/>
      <c r="H76" s="10"/>
      <c r="I76" s="10"/>
      <c r="J76" s="11" t="str">
        <f t="shared" si="3"/>
        <v/>
      </c>
      <c r="K76" s="11" t="str">
        <f>IF(J76="","",J76*Einstellungen!$B$4)</f>
        <v/>
      </c>
      <c r="L76" s="6"/>
      <c r="M76" s="6"/>
      <c r="N76" s="6"/>
      <c r="O76" s="6"/>
      <c r="P76" s="6"/>
      <c r="Q76" s="6"/>
      <c r="R76" s="10"/>
      <c r="S76" s="10"/>
      <c r="T76" s="6"/>
      <c r="U76" s="6"/>
      <c r="V76" s="6"/>
      <c r="W76" s="12" t="str">
        <f>IF(K76="","",IF(W75="",Einstellungen!$B$3,W75)+K76)</f>
        <v/>
      </c>
    </row>
    <row r="77" spans="1:23" ht="17.55" customHeight="1">
      <c r="A77" s="8"/>
      <c r="B77" s="7" t="str">
        <f t="shared" si="2"/>
        <v/>
      </c>
      <c r="C77" s="6"/>
      <c r="D77" s="9"/>
      <c r="E77" s="6"/>
      <c r="F77" s="6"/>
      <c r="G77" s="10"/>
      <c r="H77" s="10"/>
      <c r="I77" s="10"/>
      <c r="J77" s="11" t="str">
        <f t="shared" si="3"/>
        <v/>
      </c>
      <c r="K77" s="11" t="str">
        <f>IF(J77="","",J77*Einstellungen!$B$4)</f>
        <v/>
      </c>
      <c r="L77" s="6"/>
      <c r="M77" s="6"/>
      <c r="N77" s="6"/>
      <c r="O77" s="6"/>
      <c r="P77" s="6"/>
      <c r="Q77" s="6"/>
      <c r="R77" s="10"/>
      <c r="S77" s="10"/>
      <c r="T77" s="6"/>
      <c r="U77" s="6"/>
      <c r="V77" s="6"/>
      <c r="W77" s="12" t="str">
        <f>IF(K77="","",IF(W76="",Einstellungen!$B$3,W76)+K77)</f>
        <v/>
      </c>
    </row>
    <row r="78" spans="1:23" ht="17.55" customHeight="1">
      <c r="A78" s="8"/>
      <c r="B78" s="7" t="str">
        <f t="shared" si="2"/>
        <v/>
      </c>
      <c r="C78" s="6"/>
      <c r="D78" s="9"/>
      <c r="E78" s="6"/>
      <c r="F78" s="6"/>
      <c r="G78" s="10"/>
      <c r="H78" s="10"/>
      <c r="I78" s="10"/>
      <c r="J78" s="11" t="str">
        <f t="shared" si="3"/>
        <v/>
      </c>
      <c r="K78" s="11" t="str">
        <f>IF(J78="","",J78*Einstellungen!$B$4)</f>
        <v/>
      </c>
      <c r="L78" s="6"/>
      <c r="M78" s="6"/>
      <c r="N78" s="6"/>
      <c r="O78" s="6"/>
      <c r="P78" s="6"/>
      <c r="Q78" s="6"/>
      <c r="R78" s="10"/>
      <c r="S78" s="10"/>
      <c r="T78" s="6"/>
      <c r="U78" s="6"/>
      <c r="V78" s="6"/>
      <c r="W78" s="12" t="str">
        <f>IF(K78="","",IF(W77="",Einstellungen!$B$3,W77)+K78)</f>
        <v/>
      </c>
    </row>
    <row r="79" spans="1:23" ht="17.55" customHeight="1">
      <c r="A79" s="8"/>
      <c r="B79" s="7" t="str">
        <f t="shared" si="2"/>
        <v/>
      </c>
      <c r="C79" s="6"/>
      <c r="D79" s="9"/>
      <c r="E79" s="6"/>
      <c r="F79" s="6"/>
      <c r="G79" s="10"/>
      <c r="H79" s="10"/>
      <c r="I79" s="10"/>
      <c r="J79" s="11" t="str">
        <f t="shared" si="3"/>
        <v/>
      </c>
      <c r="K79" s="11" t="str">
        <f>IF(J79="","",J79*Einstellungen!$B$4)</f>
        <v/>
      </c>
      <c r="L79" s="6"/>
      <c r="M79" s="6"/>
      <c r="N79" s="6"/>
      <c r="O79" s="6"/>
      <c r="P79" s="6"/>
      <c r="Q79" s="6"/>
      <c r="R79" s="10"/>
      <c r="S79" s="10"/>
      <c r="T79" s="6"/>
      <c r="U79" s="6"/>
      <c r="V79" s="6"/>
      <c r="W79" s="12" t="str">
        <f>IF(K79="","",IF(W78="",Einstellungen!$B$3,W78)+K79)</f>
        <v/>
      </c>
    </row>
    <row r="80" spans="1:23" ht="17.55" customHeight="1">
      <c r="A80" s="8"/>
      <c r="B80" s="7" t="str">
        <f t="shared" si="2"/>
        <v/>
      </c>
      <c r="C80" s="6"/>
      <c r="D80" s="9"/>
      <c r="E80" s="6"/>
      <c r="F80" s="6"/>
      <c r="G80" s="10"/>
      <c r="H80" s="10"/>
      <c r="I80" s="10"/>
      <c r="J80" s="11" t="str">
        <f t="shared" si="3"/>
        <v/>
      </c>
      <c r="K80" s="11" t="str">
        <f>IF(J80="","",J80*Einstellungen!$B$4)</f>
        <v/>
      </c>
      <c r="L80" s="6"/>
      <c r="M80" s="6"/>
      <c r="N80" s="6"/>
      <c r="O80" s="6"/>
      <c r="P80" s="6"/>
      <c r="Q80" s="6"/>
      <c r="R80" s="10"/>
      <c r="S80" s="10"/>
      <c r="T80" s="6"/>
      <c r="U80" s="6"/>
      <c r="V80" s="6"/>
      <c r="W80" s="12" t="str">
        <f>IF(K80="","",IF(W79="",Einstellungen!$B$3,W79)+K80)</f>
        <v/>
      </c>
    </row>
    <row r="81" spans="1:23" ht="17.55" customHeight="1">
      <c r="A81" s="8"/>
      <c r="B81" s="7" t="str">
        <f t="shared" si="2"/>
        <v/>
      </c>
      <c r="C81" s="6"/>
      <c r="D81" s="9"/>
      <c r="E81" s="6"/>
      <c r="F81" s="6"/>
      <c r="G81" s="10"/>
      <c r="H81" s="10"/>
      <c r="I81" s="10"/>
      <c r="J81" s="11" t="str">
        <f t="shared" si="3"/>
        <v/>
      </c>
      <c r="K81" s="11" t="str">
        <f>IF(J81="","",J81*Einstellungen!$B$4)</f>
        <v/>
      </c>
      <c r="L81" s="6"/>
      <c r="M81" s="6"/>
      <c r="N81" s="6"/>
      <c r="O81" s="6"/>
      <c r="P81" s="6"/>
      <c r="Q81" s="6"/>
      <c r="R81" s="10"/>
      <c r="S81" s="10"/>
      <c r="T81" s="6"/>
      <c r="U81" s="6"/>
      <c r="V81" s="6"/>
      <c r="W81" s="12" t="str">
        <f>IF(K81="","",IF(W80="",Einstellungen!$B$3,W80)+K81)</f>
        <v/>
      </c>
    </row>
    <row r="82" spans="1:23" ht="17.55" customHeight="1">
      <c r="A82" s="8"/>
      <c r="B82" s="7" t="str">
        <f t="shared" si="2"/>
        <v/>
      </c>
      <c r="C82" s="6"/>
      <c r="D82" s="9"/>
      <c r="E82" s="6"/>
      <c r="F82" s="6"/>
      <c r="G82" s="10"/>
      <c r="H82" s="10"/>
      <c r="I82" s="10"/>
      <c r="J82" s="11" t="str">
        <f t="shared" si="3"/>
        <v/>
      </c>
      <c r="K82" s="11" t="str">
        <f>IF(J82="","",J82*Einstellungen!$B$4)</f>
        <v/>
      </c>
      <c r="L82" s="6"/>
      <c r="M82" s="6"/>
      <c r="N82" s="6"/>
      <c r="O82" s="6"/>
      <c r="P82" s="6"/>
      <c r="Q82" s="6"/>
      <c r="R82" s="10"/>
      <c r="S82" s="10"/>
      <c r="T82" s="6"/>
      <c r="U82" s="6"/>
      <c r="V82" s="6"/>
      <c r="W82" s="12" t="str">
        <f>IF(K82="","",IF(W81="",Einstellungen!$B$3,W81)+K82)</f>
        <v/>
      </c>
    </row>
    <row r="83" spans="1:23" ht="17.55" customHeight="1">
      <c r="A83" s="8"/>
      <c r="B83" s="7" t="str">
        <f t="shared" si="2"/>
        <v/>
      </c>
      <c r="C83" s="6"/>
      <c r="D83" s="9"/>
      <c r="E83" s="6"/>
      <c r="F83" s="6"/>
      <c r="G83" s="10"/>
      <c r="H83" s="10"/>
      <c r="I83" s="10"/>
      <c r="J83" s="11" t="str">
        <f t="shared" si="3"/>
        <v/>
      </c>
      <c r="K83" s="11" t="str">
        <f>IF(J83="","",J83*Einstellungen!$B$4)</f>
        <v/>
      </c>
      <c r="L83" s="6"/>
      <c r="M83" s="6"/>
      <c r="N83" s="6"/>
      <c r="O83" s="6"/>
      <c r="P83" s="6"/>
      <c r="Q83" s="6"/>
      <c r="R83" s="10"/>
      <c r="S83" s="10"/>
      <c r="T83" s="6"/>
      <c r="U83" s="6"/>
      <c r="V83" s="6"/>
      <c r="W83" s="12" t="str">
        <f>IF(K83="","",IF(W82="",Einstellungen!$B$3,W82)+K83)</f>
        <v/>
      </c>
    </row>
    <row r="84" spans="1:23" ht="17.55" customHeight="1">
      <c r="A84" s="8"/>
      <c r="B84" s="7" t="str">
        <f t="shared" si="2"/>
        <v/>
      </c>
      <c r="C84" s="6"/>
      <c r="D84" s="9"/>
      <c r="E84" s="6"/>
      <c r="F84" s="6"/>
      <c r="G84" s="10"/>
      <c r="H84" s="10"/>
      <c r="I84" s="10"/>
      <c r="J84" s="11" t="str">
        <f t="shared" si="3"/>
        <v/>
      </c>
      <c r="K84" s="11" t="str">
        <f>IF(J84="","",J84*Einstellungen!$B$4)</f>
        <v/>
      </c>
      <c r="L84" s="6"/>
      <c r="M84" s="6"/>
      <c r="N84" s="6"/>
      <c r="O84" s="6"/>
      <c r="P84" s="6"/>
      <c r="Q84" s="6"/>
      <c r="R84" s="10"/>
      <c r="S84" s="10"/>
      <c r="T84" s="6"/>
      <c r="U84" s="6"/>
      <c r="V84" s="6"/>
      <c r="W84" s="12" t="str">
        <f>IF(K84="","",IF(W83="",Einstellungen!$B$3,W83)+K84)</f>
        <v/>
      </c>
    </row>
    <row r="85" spans="1:23" ht="17.55" customHeight="1">
      <c r="A85" s="8"/>
      <c r="B85" s="7" t="str">
        <f t="shared" si="2"/>
        <v/>
      </c>
      <c r="C85" s="6"/>
      <c r="D85" s="9"/>
      <c r="E85" s="6"/>
      <c r="F85" s="6"/>
      <c r="G85" s="10"/>
      <c r="H85" s="10"/>
      <c r="I85" s="10"/>
      <c r="J85" s="11" t="str">
        <f t="shared" si="3"/>
        <v/>
      </c>
      <c r="K85" s="11" t="str">
        <f>IF(J85="","",J85*Einstellungen!$B$4)</f>
        <v/>
      </c>
      <c r="L85" s="6"/>
      <c r="M85" s="6"/>
      <c r="N85" s="6"/>
      <c r="O85" s="6"/>
      <c r="P85" s="6"/>
      <c r="Q85" s="6"/>
      <c r="R85" s="10"/>
      <c r="S85" s="10"/>
      <c r="T85" s="6"/>
      <c r="U85" s="6"/>
      <c r="V85" s="6"/>
      <c r="W85" s="12" t="str">
        <f>IF(K85="","",IF(W84="",Einstellungen!$B$3,W84)+K85)</f>
        <v/>
      </c>
    </row>
    <row r="86" spans="1:23" ht="17.55" customHeight="1">
      <c r="A86" s="8"/>
      <c r="B86" s="7" t="str">
        <f t="shared" si="2"/>
        <v/>
      </c>
      <c r="C86" s="6"/>
      <c r="D86" s="9"/>
      <c r="E86" s="6"/>
      <c r="F86" s="6"/>
      <c r="G86" s="10"/>
      <c r="H86" s="10"/>
      <c r="I86" s="10"/>
      <c r="J86" s="11" t="str">
        <f t="shared" si="3"/>
        <v/>
      </c>
      <c r="K86" s="11" t="str">
        <f>IF(J86="","",J86*Einstellungen!$B$4)</f>
        <v/>
      </c>
      <c r="L86" s="6"/>
      <c r="M86" s="6"/>
      <c r="N86" s="6"/>
      <c r="O86" s="6"/>
      <c r="P86" s="6"/>
      <c r="Q86" s="6"/>
      <c r="R86" s="10"/>
      <c r="S86" s="10"/>
      <c r="T86" s="6"/>
      <c r="U86" s="6"/>
      <c r="V86" s="6"/>
      <c r="W86" s="12" t="str">
        <f>IF(K86="","",IF(W85="",Einstellungen!$B$3,W85)+K86)</f>
        <v/>
      </c>
    </row>
    <row r="87" spans="1:23" ht="17.55" customHeight="1">
      <c r="A87" s="8"/>
      <c r="B87" s="7" t="str">
        <f t="shared" si="2"/>
        <v/>
      </c>
      <c r="C87" s="6"/>
      <c r="D87" s="9"/>
      <c r="E87" s="6"/>
      <c r="F87" s="6"/>
      <c r="G87" s="10"/>
      <c r="H87" s="10"/>
      <c r="I87" s="10"/>
      <c r="J87" s="11" t="str">
        <f t="shared" si="3"/>
        <v/>
      </c>
      <c r="K87" s="11" t="str">
        <f>IF(J87="","",J87*Einstellungen!$B$4)</f>
        <v/>
      </c>
      <c r="L87" s="6"/>
      <c r="M87" s="6"/>
      <c r="N87" s="6"/>
      <c r="O87" s="6"/>
      <c r="P87" s="6"/>
      <c r="Q87" s="6"/>
      <c r="R87" s="10"/>
      <c r="S87" s="10"/>
      <c r="T87" s="6"/>
      <c r="U87" s="6"/>
      <c r="V87" s="6"/>
      <c r="W87" s="12" t="str">
        <f>IF(K87="","",IF(W86="",Einstellungen!$B$3,W86)+K87)</f>
        <v/>
      </c>
    </row>
    <row r="88" spans="1:23" ht="17.55" customHeight="1">
      <c r="A88" s="8"/>
      <c r="B88" s="7" t="str">
        <f t="shared" si="2"/>
        <v/>
      </c>
      <c r="C88" s="6"/>
      <c r="D88" s="9"/>
      <c r="E88" s="6"/>
      <c r="F88" s="6"/>
      <c r="G88" s="10"/>
      <c r="H88" s="10"/>
      <c r="I88" s="10"/>
      <c r="J88" s="11" t="str">
        <f t="shared" si="3"/>
        <v/>
      </c>
      <c r="K88" s="11" t="str">
        <f>IF(J88="","",J88*Einstellungen!$B$4)</f>
        <v/>
      </c>
      <c r="L88" s="6"/>
      <c r="M88" s="6"/>
      <c r="N88" s="6"/>
      <c r="O88" s="6"/>
      <c r="P88" s="6"/>
      <c r="Q88" s="6"/>
      <c r="R88" s="10"/>
      <c r="S88" s="10"/>
      <c r="T88" s="6"/>
      <c r="U88" s="6"/>
      <c r="V88" s="6"/>
      <c r="W88" s="12" t="str">
        <f>IF(K88="","",IF(W87="",Einstellungen!$B$3,W87)+K88)</f>
        <v/>
      </c>
    </row>
    <row r="89" spans="1:23" ht="17.55" customHeight="1">
      <c r="A89" s="8"/>
      <c r="B89" s="7" t="str">
        <f t="shared" si="2"/>
        <v/>
      </c>
      <c r="C89" s="6"/>
      <c r="D89" s="9"/>
      <c r="E89" s="6"/>
      <c r="F89" s="6"/>
      <c r="G89" s="10"/>
      <c r="H89" s="10"/>
      <c r="I89" s="10"/>
      <c r="J89" s="11" t="str">
        <f t="shared" si="3"/>
        <v/>
      </c>
      <c r="K89" s="11" t="str">
        <f>IF(J89="","",J89*Einstellungen!$B$4)</f>
        <v/>
      </c>
      <c r="L89" s="6"/>
      <c r="M89" s="6"/>
      <c r="N89" s="6"/>
      <c r="O89" s="6"/>
      <c r="P89" s="6"/>
      <c r="Q89" s="6"/>
      <c r="R89" s="10"/>
      <c r="S89" s="10"/>
      <c r="T89" s="6"/>
      <c r="U89" s="6"/>
      <c r="V89" s="6"/>
      <c r="W89" s="12" t="str">
        <f>IF(K89="","",IF(W88="",Einstellungen!$B$3,W88)+K89)</f>
        <v/>
      </c>
    </row>
    <row r="90" spans="1:23" ht="17.55" customHeight="1">
      <c r="A90" s="8"/>
      <c r="B90" s="7" t="str">
        <f t="shared" si="2"/>
        <v/>
      </c>
      <c r="C90" s="6"/>
      <c r="D90" s="9"/>
      <c r="E90" s="6"/>
      <c r="F90" s="6"/>
      <c r="G90" s="10"/>
      <c r="H90" s="10"/>
      <c r="I90" s="10"/>
      <c r="J90" s="11" t="str">
        <f t="shared" si="3"/>
        <v/>
      </c>
      <c r="K90" s="11" t="str">
        <f>IF(J90="","",J90*Einstellungen!$B$4)</f>
        <v/>
      </c>
      <c r="L90" s="6"/>
      <c r="M90" s="6"/>
      <c r="N90" s="6"/>
      <c r="O90" s="6"/>
      <c r="P90" s="6"/>
      <c r="Q90" s="6"/>
      <c r="R90" s="10"/>
      <c r="S90" s="10"/>
      <c r="T90" s="6"/>
      <c r="U90" s="6"/>
      <c r="V90" s="6"/>
      <c r="W90" s="12" t="str">
        <f>IF(K90="","",IF(W89="",Einstellungen!$B$3,W89)+K90)</f>
        <v/>
      </c>
    </row>
    <row r="91" spans="1:23" ht="17.55" customHeight="1">
      <c r="A91" s="8"/>
      <c r="B91" s="7" t="str">
        <f t="shared" si="2"/>
        <v/>
      </c>
      <c r="C91" s="6"/>
      <c r="D91" s="9"/>
      <c r="E91" s="6"/>
      <c r="F91" s="6"/>
      <c r="G91" s="10"/>
      <c r="H91" s="10"/>
      <c r="I91" s="10"/>
      <c r="J91" s="11" t="str">
        <f t="shared" si="3"/>
        <v/>
      </c>
      <c r="K91" s="11" t="str">
        <f>IF(J91="","",J91*Einstellungen!$B$4)</f>
        <v/>
      </c>
      <c r="L91" s="6"/>
      <c r="M91" s="6"/>
      <c r="N91" s="6"/>
      <c r="O91" s="6"/>
      <c r="P91" s="6"/>
      <c r="Q91" s="6"/>
      <c r="R91" s="10"/>
      <c r="S91" s="10"/>
      <c r="T91" s="6"/>
      <c r="U91" s="6"/>
      <c r="V91" s="6"/>
      <c r="W91" s="12" t="str">
        <f>IF(K91="","",IF(W90="",Einstellungen!$B$3,W90)+K91)</f>
        <v/>
      </c>
    </row>
    <row r="92" spans="1:23" ht="17.55" customHeight="1">
      <c r="A92" s="8"/>
      <c r="B92" s="7" t="str">
        <f t="shared" si="2"/>
        <v/>
      </c>
      <c r="C92" s="6"/>
      <c r="D92" s="9"/>
      <c r="E92" s="6"/>
      <c r="F92" s="6"/>
      <c r="G92" s="10"/>
      <c r="H92" s="10"/>
      <c r="I92" s="10"/>
      <c r="J92" s="11" t="str">
        <f t="shared" si="3"/>
        <v/>
      </c>
      <c r="K92" s="11" t="str">
        <f>IF(J92="","",J92*Einstellungen!$B$4)</f>
        <v/>
      </c>
      <c r="L92" s="6"/>
      <c r="M92" s="6"/>
      <c r="N92" s="6"/>
      <c r="O92" s="6"/>
      <c r="P92" s="6"/>
      <c r="Q92" s="6"/>
      <c r="R92" s="10"/>
      <c r="S92" s="10"/>
      <c r="T92" s="6"/>
      <c r="U92" s="6"/>
      <c r="V92" s="6"/>
      <c r="W92" s="12" t="str">
        <f>IF(K92="","",IF(W91="",Einstellungen!$B$3,W91)+K92)</f>
        <v/>
      </c>
    </row>
    <row r="93" spans="1:23" ht="17.55" customHeight="1">
      <c r="A93" s="8"/>
      <c r="B93" s="7" t="str">
        <f t="shared" si="2"/>
        <v/>
      </c>
      <c r="C93" s="6"/>
      <c r="D93" s="9"/>
      <c r="E93" s="6"/>
      <c r="F93" s="6"/>
      <c r="G93" s="10"/>
      <c r="H93" s="10"/>
      <c r="I93" s="10"/>
      <c r="J93" s="11" t="str">
        <f t="shared" si="3"/>
        <v/>
      </c>
      <c r="K93" s="11" t="str">
        <f>IF(J93="","",J93*Einstellungen!$B$4)</f>
        <v/>
      </c>
      <c r="L93" s="6"/>
      <c r="M93" s="6"/>
      <c r="N93" s="6"/>
      <c r="O93" s="6"/>
      <c r="P93" s="6"/>
      <c r="Q93" s="6"/>
      <c r="R93" s="10"/>
      <c r="S93" s="10"/>
      <c r="T93" s="6"/>
      <c r="U93" s="6"/>
      <c r="V93" s="6"/>
      <c r="W93" s="12" t="str">
        <f>IF(K93="","",IF(W92="",Einstellungen!$B$3,W92)+K93)</f>
        <v/>
      </c>
    </row>
    <row r="94" spans="1:23" ht="17.55" customHeight="1">
      <c r="A94" s="8"/>
      <c r="B94" s="7" t="str">
        <f t="shared" si="2"/>
        <v/>
      </c>
      <c r="C94" s="6"/>
      <c r="D94" s="9"/>
      <c r="E94" s="6"/>
      <c r="F94" s="6"/>
      <c r="G94" s="10"/>
      <c r="H94" s="10"/>
      <c r="I94" s="10"/>
      <c r="J94" s="11" t="str">
        <f t="shared" si="3"/>
        <v/>
      </c>
      <c r="K94" s="11" t="str">
        <f>IF(J94="","",J94*Einstellungen!$B$4)</f>
        <v/>
      </c>
      <c r="L94" s="6"/>
      <c r="M94" s="6"/>
      <c r="N94" s="6"/>
      <c r="O94" s="6"/>
      <c r="P94" s="6"/>
      <c r="Q94" s="6"/>
      <c r="R94" s="10"/>
      <c r="S94" s="10"/>
      <c r="T94" s="6"/>
      <c r="U94" s="6"/>
      <c r="V94" s="6"/>
      <c r="W94" s="12" t="str">
        <f>IF(K94="","",IF(W93="",Einstellungen!$B$3,W93)+K94)</f>
        <v/>
      </c>
    </row>
    <row r="95" spans="1:23" ht="17.55" customHeight="1">
      <c r="A95" s="8"/>
      <c r="B95" s="7" t="str">
        <f t="shared" si="2"/>
        <v/>
      </c>
      <c r="C95" s="6"/>
      <c r="D95" s="9"/>
      <c r="E95" s="6"/>
      <c r="F95" s="6"/>
      <c r="G95" s="10"/>
      <c r="H95" s="10"/>
      <c r="I95" s="10"/>
      <c r="J95" s="11" t="str">
        <f t="shared" si="3"/>
        <v/>
      </c>
      <c r="K95" s="11" t="str">
        <f>IF(J95="","",J95*Einstellungen!$B$4)</f>
        <v/>
      </c>
      <c r="L95" s="6"/>
      <c r="M95" s="6"/>
      <c r="N95" s="6"/>
      <c r="O95" s="6"/>
      <c r="P95" s="6"/>
      <c r="Q95" s="6"/>
      <c r="R95" s="10"/>
      <c r="S95" s="10"/>
      <c r="T95" s="6"/>
      <c r="U95" s="6"/>
      <c r="V95" s="6"/>
      <c r="W95" s="12" t="str">
        <f>IF(K95="","",IF(W94="",Einstellungen!$B$3,W94)+K95)</f>
        <v/>
      </c>
    </row>
    <row r="96" spans="1:23" ht="17.55" customHeight="1">
      <c r="A96" s="8"/>
      <c r="B96" s="7" t="str">
        <f t="shared" si="2"/>
        <v/>
      </c>
      <c r="C96" s="6"/>
      <c r="D96" s="9"/>
      <c r="E96" s="6"/>
      <c r="F96" s="6"/>
      <c r="G96" s="10"/>
      <c r="H96" s="10"/>
      <c r="I96" s="10"/>
      <c r="J96" s="11" t="str">
        <f t="shared" si="3"/>
        <v/>
      </c>
      <c r="K96" s="11" t="str">
        <f>IF(J96="","",J96*Einstellungen!$B$4)</f>
        <v/>
      </c>
      <c r="L96" s="6"/>
      <c r="M96" s="6"/>
      <c r="N96" s="6"/>
      <c r="O96" s="6"/>
      <c r="P96" s="6"/>
      <c r="Q96" s="6"/>
      <c r="R96" s="10"/>
      <c r="S96" s="10"/>
      <c r="T96" s="6"/>
      <c r="U96" s="6"/>
      <c r="V96" s="6"/>
      <c r="W96" s="12" t="str">
        <f>IF(K96="","",IF(W95="",Einstellungen!$B$3,W95)+K96)</f>
        <v/>
      </c>
    </row>
    <row r="97" spans="1:23" ht="17.55" customHeight="1">
      <c r="A97" s="8"/>
      <c r="B97" s="7" t="str">
        <f t="shared" si="2"/>
        <v/>
      </c>
      <c r="C97" s="6"/>
      <c r="D97" s="9"/>
      <c r="E97" s="6"/>
      <c r="F97" s="6"/>
      <c r="G97" s="10"/>
      <c r="H97" s="10"/>
      <c r="I97" s="10"/>
      <c r="J97" s="11" t="str">
        <f t="shared" si="3"/>
        <v/>
      </c>
      <c r="K97" s="11" t="str">
        <f>IF(J97="","",J97*Einstellungen!$B$4)</f>
        <v/>
      </c>
      <c r="L97" s="6"/>
      <c r="M97" s="6"/>
      <c r="N97" s="6"/>
      <c r="O97" s="6"/>
      <c r="P97" s="6"/>
      <c r="Q97" s="6"/>
      <c r="R97" s="10"/>
      <c r="S97" s="10"/>
      <c r="T97" s="6"/>
      <c r="U97" s="6"/>
      <c r="V97" s="6"/>
      <c r="W97" s="12" t="str">
        <f>IF(K97="","",IF(W96="",Einstellungen!$B$3,W96)+K97)</f>
        <v/>
      </c>
    </row>
    <row r="98" spans="1:23" ht="17.55" customHeight="1">
      <c r="A98" s="8"/>
      <c r="B98" s="7" t="str">
        <f t="shared" si="2"/>
        <v/>
      </c>
      <c r="C98" s="6"/>
      <c r="D98" s="9"/>
      <c r="E98" s="6"/>
      <c r="F98" s="6"/>
      <c r="G98" s="10"/>
      <c r="H98" s="10"/>
      <c r="I98" s="10"/>
      <c r="J98" s="11" t="str">
        <f t="shared" si="3"/>
        <v/>
      </c>
      <c r="K98" s="11" t="str">
        <f>IF(J98="","",J98*Einstellungen!$B$4)</f>
        <v/>
      </c>
      <c r="L98" s="6"/>
      <c r="M98" s="6"/>
      <c r="N98" s="6"/>
      <c r="O98" s="6"/>
      <c r="P98" s="6"/>
      <c r="Q98" s="6"/>
      <c r="R98" s="10"/>
      <c r="S98" s="10"/>
      <c r="T98" s="6"/>
      <c r="U98" s="6"/>
      <c r="V98" s="6"/>
      <c r="W98" s="12" t="str">
        <f>IF(K98="","",IF(W97="",Einstellungen!$B$3,W97)+K98)</f>
        <v/>
      </c>
    </row>
    <row r="99" spans="1:23" ht="17.55" customHeight="1">
      <c r="A99" s="8"/>
      <c r="B99" s="7" t="str">
        <f t="shared" si="2"/>
        <v/>
      </c>
      <c r="C99" s="6"/>
      <c r="D99" s="9"/>
      <c r="E99" s="6"/>
      <c r="F99" s="6"/>
      <c r="G99" s="10"/>
      <c r="H99" s="10"/>
      <c r="I99" s="10"/>
      <c r="J99" s="11" t="str">
        <f t="shared" si="3"/>
        <v/>
      </c>
      <c r="K99" s="11" t="str">
        <f>IF(J99="","",J99*Einstellungen!$B$4)</f>
        <v/>
      </c>
      <c r="L99" s="6"/>
      <c r="M99" s="6"/>
      <c r="N99" s="6"/>
      <c r="O99" s="6"/>
      <c r="P99" s="6"/>
      <c r="Q99" s="6"/>
      <c r="R99" s="10"/>
      <c r="S99" s="10"/>
      <c r="T99" s="6"/>
      <c r="U99" s="6"/>
      <c r="V99" s="6"/>
      <c r="W99" s="12" t="str">
        <f>IF(K99="","",IF(W98="",Einstellungen!$B$3,W98)+K99)</f>
        <v/>
      </c>
    </row>
    <row r="100" spans="1:23" ht="17.55" customHeight="1">
      <c r="A100" s="8"/>
      <c r="B100" s="7" t="str">
        <f t="shared" si="2"/>
        <v/>
      </c>
      <c r="C100" s="6"/>
      <c r="D100" s="9"/>
      <c r="E100" s="6"/>
      <c r="F100" s="6"/>
      <c r="G100" s="10"/>
      <c r="H100" s="10"/>
      <c r="I100" s="10"/>
      <c r="J100" s="11" t="str">
        <f t="shared" si="3"/>
        <v/>
      </c>
      <c r="K100" s="11" t="str">
        <f>IF(J100="","",J100*Einstellungen!$B$4)</f>
        <v/>
      </c>
      <c r="L100" s="6"/>
      <c r="M100" s="6"/>
      <c r="N100" s="6"/>
      <c r="O100" s="6"/>
      <c r="P100" s="6"/>
      <c r="Q100" s="6"/>
      <c r="R100" s="10"/>
      <c r="S100" s="10"/>
      <c r="T100" s="6"/>
      <c r="U100" s="6"/>
      <c r="V100" s="6"/>
      <c r="W100" s="12" t="str">
        <f>IF(K100="","",IF(W99="",Einstellungen!$B$3,W99)+K100)</f>
        <v/>
      </c>
    </row>
    <row r="101" spans="1:23" ht="17.55" customHeight="1">
      <c r="A101" s="8"/>
      <c r="B101" s="7" t="str">
        <f t="shared" si="2"/>
        <v/>
      </c>
      <c r="C101" s="6"/>
      <c r="D101" s="9"/>
      <c r="E101" s="6"/>
      <c r="F101" s="6"/>
      <c r="G101" s="10"/>
      <c r="H101" s="10"/>
      <c r="I101" s="10"/>
      <c r="J101" s="11" t="str">
        <f t="shared" si="3"/>
        <v/>
      </c>
      <c r="K101" s="11" t="str">
        <f>IF(J101="","",J101*Einstellungen!$B$4)</f>
        <v/>
      </c>
      <c r="L101" s="6"/>
      <c r="M101" s="6"/>
      <c r="N101" s="6"/>
      <c r="O101" s="6"/>
      <c r="P101" s="6"/>
      <c r="Q101" s="6"/>
      <c r="R101" s="10"/>
      <c r="S101" s="10"/>
      <c r="T101" s="6"/>
      <c r="U101" s="6"/>
      <c r="V101" s="6"/>
      <c r="W101" s="12" t="str">
        <f>IF(K101="","",IF(W100="",Einstellungen!$B$3,W100)+K101)</f>
        <v/>
      </c>
    </row>
    <row r="102" spans="1:23" ht="17.55" customHeight="1">
      <c r="A102" s="8"/>
      <c r="B102" s="7" t="str">
        <f t="shared" si="2"/>
        <v/>
      </c>
      <c r="C102" s="6"/>
      <c r="D102" s="9"/>
      <c r="E102" s="6"/>
      <c r="F102" s="6"/>
      <c r="G102" s="10"/>
      <c r="H102" s="10"/>
      <c r="I102" s="10"/>
      <c r="J102" s="11" t="str">
        <f t="shared" si="3"/>
        <v/>
      </c>
      <c r="K102" s="11" t="str">
        <f>IF(J102="","",J102*Einstellungen!$B$4)</f>
        <v/>
      </c>
      <c r="L102" s="6"/>
      <c r="M102" s="6"/>
      <c r="N102" s="6"/>
      <c r="O102" s="6"/>
      <c r="P102" s="6"/>
      <c r="Q102" s="6"/>
      <c r="R102" s="10"/>
      <c r="S102" s="10"/>
      <c r="T102" s="6"/>
      <c r="U102" s="6"/>
      <c r="V102" s="6"/>
      <c r="W102" s="12" t="str">
        <f>IF(K102="","",IF(W101="",Einstellungen!$B$3,W101)+K102)</f>
        <v/>
      </c>
    </row>
    <row r="103" spans="1:23" ht="17.55" customHeight="1">
      <c r="A103" s="8"/>
      <c r="B103" s="7" t="str">
        <f t="shared" si="2"/>
        <v/>
      </c>
      <c r="C103" s="6"/>
      <c r="D103" s="9"/>
      <c r="E103" s="6"/>
      <c r="F103" s="6"/>
      <c r="G103" s="10"/>
      <c r="H103" s="10"/>
      <c r="I103" s="10"/>
      <c r="J103" s="11" t="str">
        <f t="shared" si="3"/>
        <v/>
      </c>
      <c r="K103" s="11" t="str">
        <f>IF(J103="","",J103*Einstellungen!$B$4)</f>
        <v/>
      </c>
      <c r="L103" s="6"/>
      <c r="M103" s="6"/>
      <c r="N103" s="6"/>
      <c r="O103" s="6"/>
      <c r="P103" s="6"/>
      <c r="Q103" s="6"/>
      <c r="R103" s="10"/>
      <c r="S103" s="10"/>
      <c r="T103" s="6"/>
      <c r="U103" s="6"/>
      <c r="V103" s="6"/>
      <c r="W103" s="12" t="str">
        <f>IF(K103="","",IF(W102="",Einstellungen!$B$3,W102)+K103)</f>
        <v/>
      </c>
    </row>
    <row r="104" spans="1:23" ht="17.55" customHeight="1">
      <c r="A104" s="8"/>
      <c r="B104" s="7" t="str">
        <f t="shared" si="2"/>
        <v/>
      </c>
      <c r="C104" s="6"/>
      <c r="D104" s="9"/>
      <c r="E104" s="6"/>
      <c r="F104" s="6"/>
      <c r="G104" s="10"/>
      <c r="H104" s="10"/>
      <c r="I104" s="10"/>
      <c r="J104" s="11" t="str">
        <f t="shared" si="3"/>
        <v/>
      </c>
      <c r="K104" s="11" t="str">
        <f>IF(J104="","",J104*Einstellungen!$B$4)</f>
        <v/>
      </c>
      <c r="L104" s="6"/>
      <c r="M104" s="6"/>
      <c r="N104" s="6"/>
      <c r="O104" s="6"/>
      <c r="P104" s="6"/>
      <c r="Q104" s="6"/>
      <c r="R104" s="10"/>
      <c r="S104" s="10"/>
      <c r="T104" s="6"/>
      <c r="U104" s="6"/>
      <c r="V104" s="6"/>
      <c r="W104" s="12" t="str">
        <f>IF(K104="","",IF(W103="",Einstellungen!$B$3,W103)+K104)</f>
        <v/>
      </c>
    </row>
    <row r="105" spans="1:23" ht="17.55" customHeight="1">
      <c r="A105" s="8"/>
      <c r="B105" s="7" t="str">
        <f t="shared" si="2"/>
        <v/>
      </c>
      <c r="C105" s="6"/>
      <c r="D105" s="9"/>
      <c r="E105" s="6"/>
      <c r="F105" s="6"/>
      <c r="G105" s="10"/>
      <c r="H105" s="10"/>
      <c r="I105" s="10"/>
      <c r="J105" s="11" t="str">
        <f t="shared" si="3"/>
        <v/>
      </c>
      <c r="K105" s="11" t="str">
        <f>IF(J105="","",J105*Einstellungen!$B$4)</f>
        <v/>
      </c>
      <c r="L105" s="6"/>
      <c r="M105" s="6"/>
      <c r="N105" s="6"/>
      <c r="O105" s="6"/>
      <c r="P105" s="6"/>
      <c r="Q105" s="6"/>
      <c r="R105" s="10"/>
      <c r="S105" s="10"/>
      <c r="T105" s="6"/>
      <c r="U105" s="6"/>
      <c r="V105" s="6"/>
      <c r="W105" s="12" t="str">
        <f>IF(K105="","",IF(W104="",Einstellungen!$B$3,W104)+K105)</f>
        <v/>
      </c>
    </row>
    <row r="106" spans="1:23" ht="17.55" customHeight="1">
      <c r="A106" s="8"/>
      <c r="B106" s="7" t="str">
        <f t="shared" si="2"/>
        <v/>
      </c>
      <c r="C106" s="6"/>
      <c r="D106" s="9"/>
      <c r="E106" s="6"/>
      <c r="F106" s="6"/>
      <c r="G106" s="10"/>
      <c r="H106" s="10"/>
      <c r="I106" s="10"/>
      <c r="J106" s="11" t="str">
        <f t="shared" si="3"/>
        <v/>
      </c>
      <c r="K106" s="11" t="str">
        <f>IF(J106="","",J106*Einstellungen!$B$4)</f>
        <v/>
      </c>
      <c r="L106" s="6"/>
      <c r="M106" s="6"/>
      <c r="N106" s="6"/>
      <c r="O106" s="6"/>
      <c r="P106" s="6"/>
      <c r="Q106" s="6"/>
      <c r="R106" s="10"/>
      <c r="S106" s="10"/>
      <c r="T106" s="6"/>
      <c r="U106" s="6"/>
      <c r="V106" s="6"/>
      <c r="W106" s="12" t="str">
        <f>IF(K106="","",IF(W105="",Einstellungen!$B$3,W105)+K106)</f>
        <v/>
      </c>
    </row>
    <row r="107" spans="1:23" ht="17.55" customHeight="1">
      <c r="A107" s="8"/>
      <c r="B107" s="7" t="str">
        <f t="shared" si="2"/>
        <v/>
      </c>
      <c r="C107" s="6"/>
      <c r="D107" s="9"/>
      <c r="E107" s="6"/>
      <c r="F107" s="6"/>
      <c r="G107" s="10"/>
      <c r="H107" s="10"/>
      <c r="I107" s="10"/>
      <c r="J107" s="11" t="str">
        <f t="shared" si="3"/>
        <v/>
      </c>
      <c r="K107" s="11" t="str">
        <f>IF(J107="","",J107*Einstellungen!$B$4)</f>
        <v/>
      </c>
      <c r="L107" s="6"/>
      <c r="M107" s="6"/>
      <c r="N107" s="6"/>
      <c r="O107" s="6"/>
      <c r="P107" s="6"/>
      <c r="Q107" s="6"/>
      <c r="R107" s="10"/>
      <c r="S107" s="10"/>
      <c r="T107" s="6"/>
      <c r="U107" s="6"/>
      <c r="V107" s="6"/>
      <c r="W107" s="12" t="str">
        <f>IF(K107="","",IF(W106="",Einstellungen!$B$3,W106)+K107)</f>
        <v/>
      </c>
    </row>
    <row r="108" spans="1:23" ht="17.55" customHeight="1">
      <c r="A108" s="8"/>
      <c r="B108" s="7" t="str">
        <f t="shared" si="2"/>
        <v/>
      </c>
      <c r="C108" s="6"/>
      <c r="D108" s="9"/>
      <c r="E108" s="6"/>
      <c r="F108" s="6"/>
      <c r="G108" s="10"/>
      <c r="H108" s="10"/>
      <c r="I108" s="10"/>
      <c r="J108" s="11" t="str">
        <f t="shared" si="3"/>
        <v/>
      </c>
      <c r="K108" s="11" t="str">
        <f>IF(J108="","",J108*Einstellungen!$B$4)</f>
        <v/>
      </c>
      <c r="L108" s="6"/>
      <c r="M108" s="6"/>
      <c r="N108" s="6"/>
      <c r="O108" s="6"/>
      <c r="P108" s="6"/>
      <c r="Q108" s="6"/>
      <c r="R108" s="10"/>
      <c r="S108" s="10"/>
      <c r="T108" s="6"/>
      <c r="U108" s="6"/>
      <c r="V108" s="6"/>
      <c r="W108" s="12" t="str">
        <f>IF(K108="","",IF(W107="",Einstellungen!$B$3,W107)+K108)</f>
        <v/>
      </c>
    </row>
    <row r="109" spans="1:23" ht="17.55" customHeight="1">
      <c r="A109" s="8"/>
      <c r="B109" s="7" t="str">
        <f t="shared" si="2"/>
        <v/>
      </c>
      <c r="C109" s="6"/>
      <c r="D109" s="9"/>
      <c r="E109" s="6"/>
      <c r="F109" s="6"/>
      <c r="G109" s="10"/>
      <c r="H109" s="10"/>
      <c r="I109" s="10"/>
      <c r="J109" s="11" t="str">
        <f t="shared" si="3"/>
        <v/>
      </c>
      <c r="K109" s="11" t="str">
        <f>IF(J109="","",J109*Einstellungen!$B$4)</f>
        <v/>
      </c>
      <c r="L109" s="6"/>
      <c r="M109" s="6"/>
      <c r="N109" s="6"/>
      <c r="O109" s="6"/>
      <c r="P109" s="6"/>
      <c r="Q109" s="6"/>
      <c r="R109" s="10"/>
      <c r="S109" s="10"/>
      <c r="T109" s="6"/>
      <c r="U109" s="6"/>
      <c r="V109" s="6"/>
      <c r="W109" s="12" t="str">
        <f>IF(K109="","",IF(W108="",Einstellungen!$B$3,W108)+K109)</f>
        <v/>
      </c>
    </row>
    <row r="110" spans="1:23" ht="17.55" customHeight="1">
      <c r="A110" s="8"/>
      <c r="B110" s="7" t="str">
        <f t="shared" si="2"/>
        <v/>
      </c>
      <c r="C110" s="6"/>
      <c r="D110" s="9"/>
      <c r="E110" s="6"/>
      <c r="F110" s="6"/>
      <c r="G110" s="10"/>
      <c r="H110" s="10"/>
      <c r="I110" s="10"/>
      <c r="J110" s="11" t="str">
        <f t="shared" si="3"/>
        <v/>
      </c>
      <c r="K110" s="11" t="str">
        <f>IF(J110="","",J110*Einstellungen!$B$4)</f>
        <v/>
      </c>
      <c r="L110" s="6"/>
      <c r="M110" s="6"/>
      <c r="N110" s="6"/>
      <c r="O110" s="6"/>
      <c r="P110" s="6"/>
      <c r="Q110" s="6"/>
      <c r="R110" s="10"/>
      <c r="S110" s="10"/>
      <c r="T110" s="6"/>
      <c r="U110" s="6"/>
      <c r="V110" s="6"/>
      <c r="W110" s="12" t="str">
        <f>IF(K110="","",IF(W109="",Einstellungen!$B$3,W109)+K110)</f>
        <v/>
      </c>
    </row>
    <row r="111" spans="1:23" ht="17.55" customHeight="1">
      <c r="A111" s="8"/>
      <c r="B111" s="7" t="str">
        <f t="shared" si="2"/>
        <v/>
      </c>
      <c r="C111" s="6"/>
      <c r="D111" s="9"/>
      <c r="E111" s="6"/>
      <c r="F111" s="6"/>
      <c r="G111" s="10"/>
      <c r="H111" s="10"/>
      <c r="I111" s="10"/>
      <c r="J111" s="11" t="str">
        <f t="shared" si="3"/>
        <v/>
      </c>
      <c r="K111" s="11" t="str">
        <f>IF(J111="","",J111*Einstellungen!$B$4)</f>
        <v/>
      </c>
      <c r="L111" s="6"/>
      <c r="M111" s="6"/>
      <c r="N111" s="6"/>
      <c r="O111" s="6"/>
      <c r="P111" s="6"/>
      <c r="Q111" s="6"/>
      <c r="R111" s="10"/>
      <c r="S111" s="10"/>
      <c r="T111" s="6"/>
      <c r="U111" s="6"/>
      <c r="V111" s="6"/>
      <c r="W111" s="12" t="str">
        <f>IF(K111="","",IF(W110="",Einstellungen!$B$3,W110)+K111)</f>
        <v/>
      </c>
    </row>
    <row r="112" spans="1:23" ht="17.55" customHeight="1">
      <c r="A112" s="8"/>
      <c r="B112" s="7" t="str">
        <f t="shared" si="2"/>
        <v/>
      </c>
      <c r="C112" s="6"/>
      <c r="D112" s="9"/>
      <c r="E112" s="6"/>
      <c r="F112" s="6"/>
      <c r="G112" s="10"/>
      <c r="H112" s="10"/>
      <c r="I112" s="10"/>
      <c r="J112" s="11" t="str">
        <f t="shared" si="3"/>
        <v/>
      </c>
      <c r="K112" s="11" t="str">
        <f>IF(J112="","",J112*Einstellungen!$B$4)</f>
        <v/>
      </c>
      <c r="L112" s="6"/>
      <c r="M112" s="6"/>
      <c r="N112" s="6"/>
      <c r="O112" s="6"/>
      <c r="P112" s="6"/>
      <c r="Q112" s="6"/>
      <c r="R112" s="10"/>
      <c r="S112" s="10"/>
      <c r="T112" s="6"/>
      <c r="U112" s="6"/>
      <c r="V112" s="6"/>
      <c r="W112" s="12" t="str">
        <f>IF(K112="","",IF(W111="",Einstellungen!$B$3,W111)+K112)</f>
        <v/>
      </c>
    </row>
    <row r="113" spans="1:23" ht="17.55" customHeight="1">
      <c r="A113" s="8"/>
      <c r="B113" s="7" t="str">
        <f t="shared" si="2"/>
        <v/>
      </c>
      <c r="C113" s="6"/>
      <c r="D113" s="9"/>
      <c r="E113" s="6"/>
      <c r="F113" s="6"/>
      <c r="G113" s="10"/>
      <c r="H113" s="10"/>
      <c r="I113" s="10"/>
      <c r="J113" s="11" t="str">
        <f t="shared" si="3"/>
        <v/>
      </c>
      <c r="K113" s="11" t="str">
        <f>IF(J113="","",J113*Einstellungen!$B$4)</f>
        <v/>
      </c>
      <c r="L113" s="6"/>
      <c r="M113" s="6"/>
      <c r="N113" s="6"/>
      <c r="O113" s="6"/>
      <c r="P113" s="6"/>
      <c r="Q113" s="6"/>
      <c r="R113" s="10"/>
      <c r="S113" s="10"/>
      <c r="T113" s="6"/>
      <c r="U113" s="6"/>
      <c r="V113" s="6"/>
      <c r="W113" s="12" t="str">
        <f>IF(K113="","",IF(W112="",Einstellungen!$B$3,W112)+K113)</f>
        <v/>
      </c>
    </row>
    <row r="114" spans="1:23" ht="17.55" customHeight="1">
      <c r="A114" s="8"/>
      <c r="B114" s="7" t="str">
        <f t="shared" si="2"/>
        <v/>
      </c>
      <c r="C114" s="6"/>
      <c r="D114" s="9"/>
      <c r="E114" s="6"/>
      <c r="F114" s="6"/>
      <c r="G114" s="10"/>
      <c r="H114" s="10"/>
      <c r="I114" s="10"/>
      <c r="J114" s="11" t="str">
        <f t="shared" si="3"/>
        <v/>
      </c>
      <c r="K114" s="11" t="str">
        <f>IF(J114="","",J114*Einstellungen!$B$4)</f>
        <v/>
      </c>
      <c r="L114" s="6"/>
      <c r="M114" s="6"/>
      <c r="N114" s="6"/>
      <c r="O114" s="6"/>
      <c r="P114" s="6"/>
      <c r="Q114" s="6"/>
      <c r="R114" s="10"/>
      <c r="S114" s="10"/>
      <c r="T114" s="6"/>
      <c r="U114" s="6"/>
      <c r="V114" s="6"/>
      <c r="W114" s="12" t="str">
        <f>IF(K114="","",IF(W113="",Einstellungen!$B$3,W113)+K114)</f>
        <v/>
      </c>
    </row>
    <row r="115" spans="1:23" ht="17.55" customHeight="1">
      <c r="A115" s="8"/>
      <c r="B115" s="7" t="str">
        <f t="shared" si="2"/>
        <v/>
      </c>
      <c r="C115" s="6"/>
      <c r="D115" s="9"/>
      <c r="E115" s="6"/>
      <c r="F115" s="6"/>
      <c r="G115" s="10"/>
      <c r="H115" s="10"/>
      <c r="I115" s="10"/>
      <c r="J115" s="11" t="str">
        <f t="shared" si="3"/>
        <v/>
      </c>
      <c r="K115" s="11" t="str">
        <f>IF(J115="","",J115*Einstellungen!$B$4)</f>
        <v/>
      </c>
      <c r="L115" s="6"/>
      <c r="M115" s="6"/>
      <c r="N115" s="6"/>
      <c r="O115" s="6"/>
      <c r="P115" s="6"/>
      <c r="Q115" s="6"/>
      <c r="R115" s="10"/>
      <c r="S115" s="10"/>
      <c r="T115" s="6"/>
      <c r="U115" s="6"/>
      <c r="V115" s="6"/>
      <c r="W115" s="12" t="str">
        <f>IF(K115="","",IF(W114="",Einstellungen!$B$3,W114)+K115)</f>
        <v/>
      </c>
    </row>
    <row r="116" spans="1:23" ht="17.55" customHeight="1">
      <c r="A116" s="8"/>
      <c r="B116" s="7" t="str">
        <f t="shared" si="2"/>
        <v/>
      </c>
      <c r="C116" s="6"/>
      <c r="D116" s="9"/>
      <c r="E116" s="6"/>
      <c r="F116" s="6"/>
      <c r="G116" s="10"/>
      <c r="H116" s="10"/>
      <c r="I116" s="10"/>
      <c r="J116" s="11" t="str">
        <f t="shared" si="3"/>
        <v/>
      </c>
      <c r="K116" s="11" t="str">
        <f>IF(J116="","",J116*Einstellungen!$B$4)</f>
        <v/>
      </c>
      <c r="L116" s="6"/>
      <c r="M116" s="6"/>
      <c r="N116" s="6"/>
      <c r="O116" s="6"/>
      <c r="P116" s="6"/>
      <c r="Q116" s="6"/>
      <c r="R116" s="10"/>
      <c r="S116" s="10"/>
      <c r="T116" s="6"/>
      <c r="U116" s="6"/>
      <c r="V116" s="6"/>
      <c r="W116" s="12" t="str">
        <f>IF(K116="","",IF(W115="",Einstellungen!$B$3,W115)+K116)</f>
        <v/>
      </c>
    </row>
    <row r="117" spans="1:23" ht="17.55" customHeight="1">
      <c r="A117" s="8"/>
      <c r="B117" s="7" t="str">
        <f t="shared" si="2"/>
        <v/>
      </c>
      <c r="C117" s="6"/>
      <c r="D117" s="9"/>
      <c r="E117" s="6"/>
      <c r="F117" s="6"/>
      <c r="G117" s="10"/>
      <c r="H117" s="10"/>
      <c r="I117" s="10"/>
      <c r="J117" s="11" t="str">
        <f t="shared" si="3"/>
        <v/>
      </c>
      <c r="K117" s="11" t="str">
        <f>IF(J117="","",J117*Einstellungen!$B$4)</f>
        <v/>
      </c>
      <c r="L117" s="6"/>
      <c r="M117" s="6"/>
      <c r="N117" s="6"/>
      <c r="O117" s="6"/>
      <c r="P117" s="6"/>
      <c r="Q117" s="6"/>
      <c r="R117" s="10"/>
      <c r="S117" s="10"/>
      <c r="T117" s="6"/>
      <c r="U117" s="6"/>
      <c r="V117" s="6"/>
      <c r="W117" s="12" t="str">
        <f>IF(K117="","",IF(W116="",Einstellungen!$B$3,W116)+K117)</f>
        <v/>
      </c>
    </row>
    <row r="118" spans="1:23" ht="17.55" customHeight="1">
      <c r="A118" s="8"/>
      <c r="B118" s="7" t="str">
        <f t="shared" si="2"/>
        <v/>
      </c>
      <c r="C118" s="6"/>
      <c r="D118" s="9"/>
      <c r="E118" s="6"/>
      <c r="F118" s="6"/>
      <c r="G118" s="10"/>
      <c r="H118" s="10"/>
      <c r="I118" s="10"/>
      <c r="J118" s="11" t="str">
        <f t="shared" si="3"/>
        <v/>
      </c>
      <c r="K118" s="11" t="str">
        <f>IF(J118="","",J118*Einstellungen!$B$4)</f>
        <v/>
      </c>
      <c r="L118" s="6"/>
      <c r="M118" s="6"/>
      <c r="N118" s="6"/>
      <c r="O118" s="6"/>
      <c r="P118" s="6"/>
      <c r="Q118" s="6"/>
      <c r="R118" s="10"/>
      <c r="S118" s="10"/>
      <c r="T118" s="6"/>
      <c r="U118" s="6"/>
      <c r="V118" s="6"/>
      <c r="W118" s="12" t="str">
        <f>IF(K118="","",IF(W117="",Einstellungen!$B$3,W117)+K118)</f>
        <v/>
      </c>
    </row>
    <row r="119" spans="1:23" ht="17.55" customHeight="1">
      <c r="A119" s="8"/>
      <c r="B119" s="7" t="str">
        <f t="shared" si="2"/>
        <v/>
      </c>
      <c r="C119" s="6"/>
      <c r="D119" s="9"/>
      <c r="E119" s="6"/>
      <c r="F119" s="6"/>
      <c r="G119" s="10"/>
      <c r="H119" s="10"/>
      <c r="I119" s="10"/>
      <c r="J119" s="11" t="str">
        <f t="shared" si="3"/>
        <v/>
      </c>
      <c r="K119" s="11" t="str">
        <f>IF(J119="","",J119*Einstellungen!$B$4)</f>
        <v/>
      </c>
      <c r="L119" s="6"/>
      <c r="M119" s="6"/>
      <c r="N119" s="6"/>
      <c r="O119" s="6"/>
      <c r="P119" s="6"/>
      <c r="Q119" s="6"/>
      <c r="R119" s="10"/>
      <c r="S119" s="10"/>
      <c r="T119" s="6"/>
      <c r="U119" s="6"/>
      <c r="V119" s="6"/>
      <c r="W119" s="12" t="str">
        <f>IF(K119="","",IF(W118="",Einstellungen!$B$3,W118)+K119)</f>
        <v/>
      </c>
    </row>
    <row r="120" spans="1:23" ht="17.55" customHeight="1">
      <c r="A120" s="8"/>
      <c r="B120" s="7" t="str">
        <f t="shared" si="2"/>
        <v/>
      </c>
      <c r="C120" s="6"/>
      <c r="D120" s="9"/>
      <c r="E120" s="6"/>
      <c r="F120" s="6"/>
      <c r="G120" s="10"/>
      <c r="H120" s="10"/>
      <c r="I120" s="10"/>
      <c r="J120" s="11" t="str">
        <f t="shared" si="3"/>
        <v/>
      </c>
      <c r="K120" s="11" t="str">
        <f>IF(J120="","",J120*Einstellungen!$B$4)</f>
        <v/>
      </c>
      <c r="L120" s="6"/>
      <c r="M120" s="6"/>
      <c r="N120" s="6"/>
      <c r="O120" s="6"/>
      <c r="P120" s="6"/>
      <c r="Q120" s="6"/>
      <c r="R120" s="10"/>
      <c r="S120" s="10"/>
      <c r="T120" s="6"/>
      <c r="U120" s="6"/>
      <c r="V120" s="6"/>
      <c r="W120" s="12" t="str">
        <f>IF(K120="","",IF(W119="",Einstellungen!$B$3,W119)+K120)</f>
        <v/>
      </c>
    </row>
    <row r="121" spans="1:23" ht="17.55" customHeight="1">
      <c r="A121" s="8"/>
      <c r="B121" s="7" t="str">
        <f t="shared" si="2"/>
        <v/>
      </c>
      <c r="C121" s="6"/>
      <c r="D121" s="9"/>
      <c r="E121" s="6"/>
      <c r="F121" s="6"/>
      <c r="G121" s="10"/>
      <c r="H121" s="10"/>
      <c r="I121" s="10"/>
      <c r="J121" s="11" t="str">
        <f t="shared" si="3"/>
        <v/>
      </c>
      <c r="K121" s="11" t="str">
        <f>IF(J121="","",J121*Einstellungen!$B$4)</f>
        <v/>
      </c>
      <c r="L121" s="6"/>
      <c r="M121" s="6"/>
      <c r="N121" s="6"/>
      <c r="O121" s="6"/>
      <c r="P121" s="6"/>
      <c r="Q121" s="6"/>
      <c r="R121" s="10"/>
      <c r="S121" s="10"/>
      <c r="T121" s="6"/>
      <c r="U121" s="6"/>
      <c r="V121" s="6"/>
      <c r="W121" s="12" t="str">
        <f>IF(K121="","",IF(W120="",Einstellungen!$B$3,W120)+K121)</f>
        <v/>
      </c>
    </row>
    <row r="122" spans="1:23" ht="17.55" customHeight="1">
      <c r="A122" s="8"/>
      <c r="B122" s="7" t="str">
        <f t="shared" si="2"/>
        <v/>
      </c>
      <c r="C122" s="6"/>
      <c r="D122" s="9"/>
      <c r="E122" s="6"/>
      <c r="F122" s="6"/>
      <c r="G122" s="10"/>
      <c r="H122" s="10"/>
      <c r="I122" s="10"/>
      <c r="J122" s="11" t="str">
        <f t="shared" si="3"/>
        <v/>
      </c>
      <c r="K122" s="11" t="str">
        <f>IF(J122="","",J122*Einstellungen!$B$4)</f>
        <v/>
      </c>
      <c r="L122" s="6"/>
      <c r="M122" s="6"/>
      <c r="N122" s="6"/>
      <c r="O122" s="6"/>
      <c r="P122" s="6"/>
      <c r="Q122" s="6"/>
      <c r="R122" s="10"/>
      <c r="S122" s="10"/>
      <c r="T122" s="6"/>
      <c r="U122" s="6"/>
      <c r="V122" s="6"/>
      <c r="W122" s="12" t="str">
        <f>IF(K122="","",IF(W121="",Einstellungen!$B$3,W121)+K122)</f>
        <v/>
      </c>
    </row>
    <row r="123" spans="1:23" ht="17.55" customHeight="1">
      <c r="A123" s="8"/>
      <c r="B123" s="7" t="str">
        <f t="shared" si="2"/>
        <v/>
      </c>
      <c r="C123" s="6"/>
      <c r="D123" s="9"/>
      <c r="E123" s="6"/>
      <c r="F123" s="6"/>
      <c r="G123" s="10"/>
      <c r="H123" s="10"/>
      <c r="I123" s="10"/>
      <c r="J123" s="11" t="str">
        <f t="shared" si="3"/>
        <v/>
      </c>
      <c r="K123" s="11" t="str">
        <f>IF(J123="","",J123*Einstellungen!$B$4)</f>
        <v/>
      </c>
      <c r="L123" s="6"/>
      <c r="M123" s="6"/>
      <c r="N123" s="6"/>
      <c r="O123" s="6"/>
      <c r="P123" s="6"/>
      <c r="Q123" s="6"/>
      <c r="R123" s="10"/>
      <c r="S123" s="10"/>
      <c r="T123" s="6"/>
      <c r="U123" s="6"/>
      <c r="V123" s="6"/>
      <c r="W123" s="12" t="str">
        <f>IF(K123="","",IF(W122="",Einstellungen!$B$3,W122)+K123)</f>
        <v/>
      </c>
    </row>
    <row r="124" spans="1:23" ht="17.55" customHeight="1">
      <c r="A124" s="8"/>
      <c r="B124" s="7" t="str">
        <f t="shared" si="2"/>
        <v/>
      </c>
      <c r="C124" s="6"/>
      <c r="D124" s="9"/>
      <c r="E124" s="6"/>
      <c r="F124" s="6"/>
      <c r="G124" s="10"/>
      <c r="H124" s="10"/>
      <c r="I124" s="10"/>
      <c r="J124" s="11" t="str">
        <f t="shared" si="3"/>
        <v/>
      </c>
      <c r="K124" s="11" t="str">
        <f>IF(J124="","",J124*Einstellungen!$B$4)</f>
        <v/>
      </c>
      <c r="L124" s="6"/>
      <c r="M124" s="6"/>
      <c r="N124" s="6"/>
      <c r="O124" s="6"/>
      <c r="P124" s="6"/>
      <c r="Q124" s="6"/>
      <c r="R124" s="10"/>
      <c r="S124" s="10"/>
      <c r="T124" s="6"/>
      <c r="U124" s="6"/>
      <c r="V124" s="6"/>
      <c r="W124" s="12" t="str">
        <f>IF(K124="","",IF(W123="",Einstellungen!$B$3,W123)+K124)</f>
        <v/>
      </c>
    </row>
    <row r="125" spans="1:23" ht="17.55" customHeight="1">
      <c r="A125" s="8"/>
      <c r="B125" s="7" t="str">
        <f t="shared" si="2"/>
        <v/>
      </c>
      <c r="C125" s="6"/>
      <c r="D125" s="9"/>
      <c r="E125" s="6"/>
      <c r="F125" s="6"/>
      <c r="G125" s="10"/>
      <c r="H125" s="10"/>
      <c r="I125" s="10"/>
      <c r="J125" s="11" t="str">
        <f t="shared" si="3"/>
        <v/>
      </c>
      <c r="K125" s="11" t="str">
        <f>IF(J125="","",J125*Einstellungen!$B$4)</f>
        <v/>
      </c>
      <c r="L125" s="6"/>
      <c r="M125" s="6"/>
      <c r="N125" s="6"/>
      <c r="O125" s="6"/>
      <c r="P125" s="6"/>
      <c r="Q125" s="6"/>
      <c r="R125" s="10"/>
      <c r="S125" s="10"/>
      <c r="T125" s="6"/>
      <c r="U125" s="6"/>
      <c r="V125" s="6"/>
      <c r="W125" s="12" t="str">
        <f>IF(K125="","",IF(W124="",Einstellungen!$B$3,W124)+K125)</f>
        <v/>
      </c>
    </row>
    <row r="126" spans="1:23" ht="17.55" customHeight="1">
      <c r="A126" s="8"/>
      <c r="B126" s="7" t="str">
        <f t="shared" si="2"/>
        <v/>
      </c>
      <c r="C126" s="6"/>
      <c r="D126" s="9"/>
      <c r="E126" s="6"/>
      <c r="F126" s="6"/>
      <c r="G126" s="10"/>
      <c r="H126" s="10"/>
      <c r="I126" s="10"/>
      <c r="J126" s="11" t="str">
        <f t="shared" si="3"/>
        <v/>
      </c>
      <c r="K126" s="11" t="str">
        <f>IF(J126="","",J126*Einstellungen!$B$4)</f>
        <v/>
      </c>
      <c r="L126" s="6"/>
      <c r="M126" s="6"/>
      <c r="N126" s="6"/>
      <c r="O126" s="6"/>
      <c r="P126" s="6"/>
      <c r="Q126" s="6"/>
      <c r="R126" s="10"/>
      <c r="S126" s="10"/>
      <c r="T126" s="6"/>
      <c r="U126" s="6"/>
      <c r="V126" s="6"/>
      <c r="W126" s="12" t="str">
        <f>IF(K126="","",IF(W125="",Einstellungen!$B$3,W125)+K126)</f>
        <v/>
      </c>
    </row>
    <row r="127" spans="1:23" ht="17.55" customHeight="1">
      <c r="A127" s="8"/>
      <c r="B127" s="7" t="str">
        <f t="shared" si="2"/>
        <v/>
      </c>
      <c r="C127" s="6"/>
      <c r="D127" s="9"/>
      <c r="E127" s="6"/>
      <c r="F127" s="6"/>
      <c r="G127" s="10"/>
      <c r="H127" s="10"/>
      <c r="I127" s="10"/>
      <c r="J127" s="11" t="str">
        <f t="shared" si="3"/>
        <v/>
      </c>
      <c r="K127" s="11" t="str">
        <f>IF(J127="","",J127*Einstellungen!$B$4)</f>
        <v/>
      </c>
      <c r="L127" s="6"/>
      <c r="M127" s="6"/>
      <c r="N127" s="6"/>
      <c r="O127" s="6"/>
      <c r="P127" s="6"/>
      <c r="Q127" s="6"/>
      <c r="R127" s="10"/>
      <c r="S127" s="10"/>
      <c r="T127" s="6"/>
      <c r="U127" s="6"/>
      <c r="V127" s="6"/>
      <c r="W127" s="12" t="str">
        <f>IF(K127="","",IF(W126="",Einstellungen!$B$3,W126)+K127)</f>
        <v/>
      </c>
    </row>
    <row r="128" spans="1:23" ht="17.55" customHeight="1">
      <c r="A128" s="8"/>
      <c r="B128" s="7" t="str">
        <f t="shared" si="2"/>
        <v/>
      </c>
      <c r="C128" s="6"/>
      <c r="D128" s="9"/>
      <c r="E128" s="6"/>
      <c r="F128" s="6"/>
      <c r="G128" s="10"/>
      <c r="H128" s="10"/>
      <c r="I128" s="10"/>
      <c r="J128" s="11" t="str">
        <f t="shared" si="3"/>
        <v/>
      </c>
      <c r="K128" s="11" t="str">
        <f>IF(J128="","",J128*Einstellungen!$B$4)</f>
        <v/>
      </c>
      <c r="L128" s="6"/>
      <c r="M128" s="6"/>
      <c r="N128" s="6"/>
      <c r="O128" s="6"/>
      <c r="P128" s="6"/>
      <c r="Q128" s="6"/>
      <c r="R128" s="10"/>
      <c r="S128" s="10"/>
      <c r="T128" s="6"/>
      <c r="U128" s="6"/>
      <c r="V128" s="6"/>
      <c r="W128" s="12" t="str">
        <f>IF(K128="","",IF(W127="",Einstellungen!$B$3,W127)+K128)</f>
        <v/>
      </c>
    </row>
    <row r="129" spans="1:23" ht="17.55" customHeight="1">
      <c r="A129" s="8"/>
      <c r="B129" s="7" t="str">
        <f t="shared" si="2"/>
        <v/>
      </c>
      <c r="C129" s="6"/>
      <c r="D129" s="9"/>
      <c r="E129" s="6"/>
      <c r="F129" s="6"/>
      <c r="G129" s="10"/>
      <c r="H129" s="10"/>
      <c r="I129" s="10"/>
      <c r="J129" s="11" t="str">
        <f t="shared" si="3"/>
        <v/>
      </c>
      <c r="K129" s="11" t="str">
        <f>IF(J129="","",J129*Einstellungen!$B$4)</f>
        <v/>
      </c>
      <c r="L129" s="6"/>
      <c r="M129" s="6"/>
      <c r="N129" s="6"/>
      <c r="O129" s="6"/>
      <c r="P129" s="6"/>
      <c r="Q129" s="6"/>
      <c r="R129" s="10"/>
      <c r="S129" s="10"/>
      <c r="T129" s="6"/>
      <c r="U129" s="6"/>
      <c r="V129" s="6"/>
      <c r="W129" s="12" t="str">
        <f>IF(K129="","",IF(W128="",Einstellungen!$B$3,W128)+K129)</f>
        <v/>
      </c>
    </row>
    <row r="130" spans="1:23" ht="17.55" customHeight="1">
      <c r="A130" s="8"/>
      <c r="B130" s="7" t="str">
        <f t="shared" si="2"/>
        <v/>
      </c>
      <c r="C130" s="6"/>
      <c r="D130" s="9"/>
      <c r="E130" s="6"/>
      <c r="F130" s="6"/>
      <c r="G130" s="10"/>
      <c r="H130" s="10"/>
      <c r="I130" s="10"/>
      <c r="J130" s="11" t="str">
        <f t="shared" si="3"/>
        <v/>
      </c>
      <c r="K130" s="11" t="str">
        <f>IF(J130="","",J130*Einstellungen!$B$4)</f>
        <v/>
      </c>
      <c r="L130" s="6"/>
      <c r="M130" s="6"/>
      <c r="N130" s="6"/>
      <c r="O130" s="6"/>
      <c r="P130" s="6"/>
      <c r="Q130" s="6"/>
      <c r="R130" s="10"/>
      <c r="S130" s="10"/>
      <c r="T130" s="6"/>
      <c r="U130" s="6"/>
      <c r="V130" s="6"/>
      <c r="W130" s="12" t="str">
        <f>IF(K130="","",IF(W129="",Einstellungen!$B$3,W129)+K130)</f>
        <v/>
      </c>
    </row>
    <row r="131" spans="1:23" ht="17.55" customHeight="1">
      <c r="A131" s="8"/>
      <c r="B131" s="7" t="str">
        <f t="shared" si="2"/>
        <v/>
      </c>
      <c r="C131" s="6"/>
      <c r="D131" s="9"/>
      <c r="E131" s="6"/>
      <c r="F131" s="6"/>
      <c r="G131" s="10"/>
      <c r="H131" s="10"/>
      <c r="I131" s="10"/>
      <c r="J131" s="11" t="str">
        <f t="shared" si="3"/>
        <v/>
      </c>
      <c r="K131" s="11" t="str">
        <f>IF(J131="","",J131*Einstellungen!$B$4)</f>
        <v/>
      </c>
      <c r="L131" s="6"/>
      <c r="M131" s="6"/>
      <c r="N131" s="6"/>
      <c r="O131" s="6"/>
      <c r="P131" s="6"/>
      <c r="Q131" s="6"/>
      <c r="R131" s="10"/>
      <c r="S131" s="10"/>
      <c r="T131" s="6"/>
      <c r="U131" s="6"/>
      <c r="V131" s="6"/>
      <c r="W131" s="12" t="str">
        <f>IF(K131="","",IF(W130="",Einstellungen!$B$3,W130)+K131)</f>
        <v/>
      </c>
    </row>
    <row r="132" spans="1:23" ht="17.55" customHeight="1">
      <c r="A132" s="8"/>
      <c r="B132" s="7" t="str">
        <f t="shared" si="2"/>
        <v/>
      </c>
      <c r="C132" s="6"/>
      <c r="D132" s="9"/>
      <c r="E132" s="6"/>
      <c r="F132" s="6"/>
      <c r="G132" s="10"/>
      <c r="H132" s="10"/>
      <c r="I132" s="10"/>
      <c r="J132" s="11" t="str">
        <f t="shared" si="3"/>
        <v/>
      </c>
      <c r="K132" s="11" t="str">
        <f>IF(J132="","",J132*Einstellungen!$B$4)</f>
        <v/>
      </c>
      <c r="L132" s="6"/>
      <c r="M132" s="6"/>
      <c r="N132" s="6"/>
      <c r="O132" s="6"/>
      <c r="P132" s="6"/>
      <c r="Q132" s="6"/>
      <c r="R132" s="10"/>
      <c r="S132" s="10"/>
      <c r="T132" s="6"/>
      <c r="U132" s="6"/>
      <c r="V132" s="6"/>
      <c r="W132" s="12" t="str">
        <f>IF(K132="","",IF(W131="",Einstellungen!$B$3,W131)+K132)</f>
        <v/>
      </c>
    </row>
    <row r="133" spans="1:23" ht="17.55" customHeight="1">
      <c r="A133" s="8"/>
      <c r="B133" s="7" t="str">
        <f t="shared" ref="B133:B196" si="4">IF(A133="","",CHOOSE(WEEKDAY(A133,2),"Montag","Dienstag","Mittwoch","Donnerstag","Freitag","Samstag","Sonntag"))</f>
        <v/>
      </c>
      <c r="C133" s="6"/>
      <c r="D133" s="9"/>
      <c r="E133" s="6"/>
      <c r="F133" s="6"/>
      <c r="G133" s="10"/>
      <c r="H133" s="10"/>
      <c r="I133" s="10"/>
      <c r="J133" s="11" t="str">
        <f t="shared" ref="J133:J196" si="5">IF(OR(G133="",I133="",F133=""),"",IF(F133="Long",I133-G133,G133-I133))</f>
        <v/>
      </c>
      <c r="K133" s="11" t="str">
        <f>IF(J133="","",J133*Einstellungen!$B$4)</f>
        <v/>
      </c>
      <c r="L133" s="6"/>
      <c r="M133" s="6"/>
      <c r="N133" s="6"/>
      <c r="O133" s="6"/>
      <c r="P133" s="6"/>
      <c r="Q133" s="6"/>
      <c r="R133" s="10"/>
      <c r="S133" s="10"/>
      <c r="T133" s="6"/>
      <c r="U133" s="6"/>
      <c r="V133" s="6"/>
      <c r="W133" s="12" t="str">
        <f>IF(K133="","",IF(W132="",Einstellungen!$B$3,W132)+K133)</f>
        <v/>
      </c>
    </row>
    <row r="134" spans="1:23" ht="17.55" customHeight="1">
      <c r="A134" s="8"/>
      <c r="B134" s="7" t="str">
        <f t="shared" si="4"/>
        <v/>
      </c>
      <c r="C134" s="6"/>
      <c r="D134" s="9"/>
      <c r="E134" s="6"/>
      <c r="F134" s="6"/>
      <c r="G134" s="10"/>
      <c r="H134" s="10"/>
      <c r="I134" s="10"/>
      <c r="J134" s="11" t="str">
        <f t="shared" si="5"/>
        <v/>
      </c>
      <c r="K134" s="11" t="str">
        <f>IF(J134="","",J134*Einstellungen!$B$4)</f>
        <v/>
      </c>
      <c r="L134" s="6"/>
      <c r="M134" s="6"/>
      <c r="N134" s="6"/>
      <c r="O134" s="6"/>
      <c r="P134" s="6"/>
      <c r="Q134" s="6"/>
      <c r="R134" s="10"/>
      <c r="S134" s="10"/>
      <c r="T134" s="6"/>
      <c r="U134" s="6"/>
      <c r="V134" s="6"/>
      <c r="W134" s="12" t="str">
        <f>IF(K134="","",IF(W133="",Einstellungen!$B$3,W133)+K134)</f>
        <v/>
      </c>
    </row>
    <row r="135" spans="1:23" ht="17.55" customHeight="1">
      <c r="A135" s="8"/>
      <c r="B135" s="7" t="str">
        <f t="shared" si="4"/>
        <v/>
      </c>
      <c r="C135" s="6"/>
      <c r="D135" s="9"/>
      <c r="E135" s="6"/>
      <c r="F135" s="6"/>
      <c r="G135" s="10"/>
      <c r="H135" s="10"/>
      <c r="I135" s="10"/>
      <c r="J135" s="11" t="str">
        <f t="shared" si="5"/>
        <v/>
      </c>
      <c r="K135" s="11" t="str">
        <f>IF(J135="","",J135*Einstellungen!$B$4)</f>
        <v/>
      </c>
      <c r="L135" s="6"/>
      <c r="M135" s="6"/>
      <c r="N135" s="6"/>
      <c r="O135" s="6"/>
      <c r="P135" s="6"/>
      <c r="Q135" s="6"/>
      <c r="R135" s="10"/>
      <c r="S135" s="10"/>
      <c r="T135" s="6"/>
      <c r="U135" s="6"/>
      <c r="V135" s="6"/>
      <c r="W135" s="12" t="str">
        <f>IF(K135="","",IF(W134="",Einstellungen!$B$3,W134)+K135)</f>
        <v/>
      </c>
    </row>
    <row r="136" spans="1:23" ht="17.55" customHeight="1">
      <c r="A136" s="8"/>
      <c r="B136" s="7" t="str">
        <f t="shared" si="4"/>
        <v/>
      </c>
      <c r="C136" s="6"/>
      <c r="D136" s="9"/>
      <c r="E136" s="6"/>
      <c r="F136" s="6"/>
      <c r="G136" s="10"/>
      <c r="H136" s="10"/>
      <c r="I136" s="10"/>
      <c r="J136" s="11" t="str">
        <f t="shared" si="5"/>
        <v/>
      </c>
      <c r="K136" s="11" t="str">
        <f>IF(J136="","",J136*Einstellungen!$B$4)</f>
        <v/>
      </c>
      <c r="L136" s="6"/>
      <c r="M136" s="6"/>
      <c r="N136" s="6"/>
      <c r="O136" s="6"/>
      <c r="P136" s="6"/>
      <c r="Q136" s="6"/>
      <c r="R136" s="10"/>
      <c r="S136" s="10"/>
      <c r="T136" s="6"/>
      <c r="U136" s="6"/>
      <c r="V136" s="6"/>
      <c r="W136" s="12" t="str">
        <f>IF(K136="","",IF(W135="",Einstellungen!$B$3,W135)+K136)</f>
        <v/>
      </c>
    </row>
    <row r="137" spans="1:23" ht="17.55" customHeight="1">
      <c r="A137" s="8"/>
      <c r="B137" s="7" t="str">
        <f t="shared" si="4"/>
        <v/>
      </c>
      <c r="C137" s="6"/>
      <c r="D137" s="9"/>
      <c r="E137" s="6"/>
      <c r="F137" s="6"/>
      <c r="G137" s="10"/>
      <c r="H137" s="10"/>
      <c r="I137" s="10"/>
      <c r="J137" s="11" t="str">
        <f t="shared" si="5"/>
        <v/>
      </c>
      <c r="K137" s="11" t="str">
        <f>IF(J137="","",J137*Einstellungen!$B$4)</f>
        <v/>
      </c>
      <c r="L137" s="6"/>
      <c r="M137" s="6"/>
      <c r="N137" s="6"/>
      <c r="O137" s="6"/>
      <c r="P137" s="6"/>
      <c r="Q137" s="6"/>
      <c r="R137" s="10"/>
      <c r="S137" s="10"/>
      <c r="T137" s="6"/>
      <c r="U137" s="6"/>
      <c r="V137" s="6"/>
      <c r="W137" s="12" t="str">
        <f>IF(K137="","",IF(W136="",Einstellungen!$B$3,W136)+K137)</f>
        <v/>
      </c>
    </row>
    <row r="138" spans="1:23" ht="17.55" customHeight="1">
      <c r="A138" s="8"/>
      <c r="B138" s="7" t="str">
        <f t="shared" si="4"/>
        <v/>
      </c>
      <c r="C138" s="6"/>
      <c r="D138" s="9"/>
      <c r="E138" s="6"/>
      <c r="F138" s="6"/>
      <c r="G138" s="10"/>
      <c r="H138" s="10"/>
      <c r="I138" s="10"/>
      <c r="J138" s="11" t="str">
        <f t="shared" si="5"/>
        <v/>
      </c>
      <c r="K138" s="11" t="str">
        <f>IF(J138="","",J138*Einstellungen!$B$4)</f>
        <v/>
      </c>
      <c r="L138" s="6"/>
      <c r="M138" s="6"/>
      <c r="N138" s="6"/>
      <c r="O138" s="6"/>
      <c r="P138" s="6"/>
      <c r="Q138" s="6"/>
      <c r="R138" s="10"/>
      <c r="S138" s="10"/>
      <c r="T138" s="6"/>
      <c r="U138" s="6"/>
      <c r="V138" s="6"/>
      <c r="W138" s="12" t="str">
        <f>IF(K138="","",IF(W137="",Einstellungen!$B$3,W137)+K138)</f>
        <v/>
      </c>
    </row>
    <row r="139" spans="1:23" ht="17.55" customHeight="1">
      <c r="A139" s="8"/>
      <c r="B139" s="7" t="str">
        <f t="shared" si="4"/>
        <v/>
      </c>
      <c r="C139" s="6"/>
      <c r="D139" s="9"/>
      <c r="E139" s="6"/>
      <c r="F139" s="6"/>
      <c r="G139" s="10"/>
      <c r="H139" s="10"/>
      <c r="I139" s="10"/>
      <c r="J139" s="11" t="str">
        <f t="shared" si="5"/>
        <v/>
      </c>
      <c r="K139" s="11" t="str">
        <f>IF(J139="","",J139*Einstellungen!$B$4)</f>
        <v/>
      </c>
      <c r="L139" s="6"/>
      <c r="M139" s="6"/>
      <c r="N139" s="6"/>
      <c r="O139" s="6"/>
      <c r="P139" s="6"/>
      <c r="Q139" s="6"/>
      <c r="R139" s="10"/>
      <c r="S139" s="10"/>
      <c r="T139" s="6"/>
      <c r="U139" s="6"/>
      <c r="V139" s="6"/>
      <c r="W139" s="12" t="str">
        <f>IF(K139="","",IF(W138="",Einstellungen!$B$3,W138)+K139)</f>
        <v/>
      </c>
    </row>
    <row r="140" spans="1:23" ht="17.55" customHeight="1">
      <c r="A140" s="8"/>
      <c r="B140" s="7" t="str">
        <f t="shared" si="4"/>
        <v/>
      </c>
      <c r="C140" s="6"/>
      <c r="D140" s="9"/>
      <c r="E140" s="6"/>
      <c r="F140" s="6"/>
      <c r="G140" s="10"/>
      <c r="H140" s="10"/>
      <c r="I140" s="10"/>
      <c r="J140" s="11" t="str">
        <f t="shared" si="5"/>
        <v/>
      </c>
      <c r="K140" s="11" t="str">
        <f>IF(J140="","",J140*Einstellungen!$B$4)</f>
        <v/>
      </c>
      <c r="L140" s="6"/>
      <c r="M140" s="6"/>
      <c r="N140" s="6"/>
      <c r="O140" s="6"/>
      <c r="P140" s="6"/>
      <c r="Q140" s="6"/>
      <c r="R140" s="10"/>
      <c r="S140" s="10"/>
      <c r="T140" s="6"/>
      <c r="U140" s="6"/>
      <c r="V140" s="6"/>
      <c r="W140" s="12" t="str">
        <f>IF(K140="","",IF(W139="",Einstellungen!$B$3,W139)+K140)</f>
        <v/>
      </c>
    </row>
    <row r="141" spans="1:23" ht="17.55" customHeight="1">
      <c r="A141" s="8"/>
      <c r="B141" s="7" t="str">
        <f t="shared" si="4"/>
        <v/>
      </c>
      <c r="C141" s="6"/>
      <c r="D141" s="9"/>
      <c r="E141" s="6"/>
      <c r="F141" s="6"/>
      <c r="G141" s="10"/>
      <c r="H141" s="10"/>
      <c r="I141" s="10"/>
      <c r="J141" s="11" t="str">
        <f t="shared" si="5"/>
        <v/>
      </c>
      <c r="K141" s="11" t="str">
        <f>IF(J141="","",J141*Einstellungen!$B$4)</f>
        <v/>
      </c>
      <c r="L141" s="6"/>
      <c r="M141" s="6"/>
      <c r="N141" s="6"/>
      <c r="O141" s="6"/>
      <c r="P141" s="6"/>
      <c r="Q141" s="6"/>
      <c r="R141" s="10"/>
      <c r="S141" s="10"/>
      <c r="T141" s="6"/>
      <c r="U141" s="6"/>
      <c r="V141" s="6"/>
      <c r="W141" s="12" t="str">
        <f>IF(K141="","",IF(W140="",Einstellungen!$B$3,W140)+K141)</f>
        <v/>
      </c>
    </row>
    <row r="142" spans="1:23" ht="17.55" customHeight="1">
      <c r="A142" s="8"/>
      <c r="B142" s="7" t="str">
        <f t="shared" si="4"/>
        <v/>
      </c>
      <c r="C142" s="6"/>
      <c r="D142" s="9"/>
      <c r="E142" s="6"/>
      <c r="F142" s="6"/>
      <c r="G142" s="10"/>
      <c r="H142" s="10"/>
      <c r="I142" s="10"/>
      <c r="J142" s="11" t="str">
        <f t="shared" si="5"/>
        <v/>
      </c>
      <c r="K142" s="11" t="str">
        <f>IF(J142="","",J142*Einstellungen!$B$4)</f>
        <v/>
      </c>
      <c r="L142" s="6"/>
      <c r="M142" s="6"/>
      <c r="N142" s="6"/>
      <c r="O142" s="6"/>
      <c r="P142" s="6"/>
      <c r="Q142" s="6"/>
      <c r="R142" s="10"/>
      <c r="S142" s="10"/>
      <c r="T142" s="6"/>
      <c r="U142" s="6"/>
      <c r="V142" s="6"/>
      <c r="W142" s="12" t="str">
        <f>IF(K142="","",IF(W141="",Einstellungen!$B$3,W141)+K142)</f>
        <v/>
      </c>
    </row>
    <row r="143" spans="1:23" ht="17.55" customHeight="1">
      <c r="A143" s="8"/>
      <c r="B143" s="7" t="str">
        <f t="shared" si="4"/>
        <v/>
      </c>
      <c r="C143" s="6"/>
      <c r="D143" s="9"/>
      <c r="E143" s="6"/>
      <c r="F143" s="6"/>
      <c r="G143" s="10"/>
      <c r="H143" s="10"/>
      <c r="I143" s="10"/>
      <c r="J143" s="11" t="str">
        <f t="shared" si="5"/>
        <v/>
      </c>
      <c r="K143" s="11" t="str">
        <f>IF(J143="","",J143*Einstellungen!$B$4)</f>
        <v/>
      </c>
      <c r="L143" s="6"/>
      <c r="M143" s="6"/>
      <c r="N143" s="6"/>
      <c r="O143" s="6"/>
      <c r="P143" s="6"/>
      <c r="Q143" s="6"/>
      <c r="R143" s="10"/>
      <c r="S143" s="10"/>
      <c r="T143" s="6"/>
      <c r="U143" s="6"/>
      <c r="V143" s="6"/>
      <c r="W143" s="12" t="str">
        <f>IF(K143="","",IF(W142="",Einstellungen!$B$3,W142)+K143)</f>
        <v/>
      </c>
    </row>
    <row r="144" spans="1:23" ht="17.55" customHeight="1">
      <c r="A144" s="8"/>
      <c r="B144" s="7" t="str">
        <f t="shared" si="4"/>
        <v/>
      </c>
      <c r="C144" s="6"/>
      <c r="D144" s="9"/>
      <c r="E144" s="6"/>
      <c r="F144" s="6"/>
      <c r="G144" s="10"/>
      <c r="H144" s="10"/>
      <c r="I144" s="10"/>
      <c r="J144" s="11" t="str">
        <f t="shared" si="5"/>
        <v/>
      </c>
      <c r="K144" s="11" t="str">
        <f>IF(J144="","",J144*Einstellungen!$B$4)</f>
        <v/>
      </c>
      <c r="L144" s="6"/>
      <c r="M144" s="6"/>
      <c r="N144" s="6"/>
      <c r="O144" s="6"/>
      <c r="P144" s="6"/>
      <c r="Q144" s="6"/>
      <c r="R144" s="10"/>
      <c r="S144" s="10"/>
      <c r="T144" s="6"/>
      <c r="U144" s="6"/>
      <c r="V144" s="6"/>
      <c r="W144" s="12" t="str">
        <f>IF(K144="","",IF(W143="",Einstellungen!$B$3,W143)+K144)</f>
        <v/>
      </c>
    </row>
    <row r="145" spans="1:23" ht="17.55" customHeight="1">
      <c r="A145" s="8"/>
      <c r="B145" s="7" t="str">
        <f t="shared" si="4"/>
        <v/>
      </c>
      <c r="C145" s="6"/>
      <c r="D145" s="9"/>
      <c r="E145" s="6"/>
      <c r="F145" s="6"/>
      <c r="G145" s="10"/>
      <c r="H145" s="10"/>
      <c r="I145" s="10"/>
      <c r="J145" s="11" t="str">
        <f t="shared" si="5"/>
        <v/>
      </c>
      <c r="K145" s="11" t="str">
        <f>IF(J145="","",J145*Einstellungen!$B$4)</f>
        <v/>
      </c>
      <c r="L145" s="6"/>
      <c r="M145" s="6"/>
      <c r="N145" s="6"/>
      <c r="O145" s="6"/>
      <c r="P145" s="6"/>
      <c r="Q145" s="6"/>
      <c r="R145" s="10"/>
      <c r="S145" s="10"/>
      <c r="T145" s="6"/>
      <c r="U145" s="6"/>
      <c r="V145" s="6"/>
      <c r="W145" s="12" t="str">
        <f>IF(K145="","",IF(W144="",Einstellungen!$B$3,W144)+K145)</f>
        <v/>
      </c>
    </row>
    <row r="146" spans="1:23" ht="17.55" customHeight="1">
      <c r="A146" s="8"/>
      <c r="B146" s="7" t="str">
        <f t="shared" si="4"/>
        <v/>
      </c>
      <c r="C146" s="6"/>
      <c r="D146" s="9"/>
      <c r="E146" s="6"/>
      <c r="F146" s="6"/>
      <c r="G146" s="10"/>
      <c r="H146" s="10"/>
      <c r="I146" s="10"/>
      <c r="J146" s="11" t="str">
        <f t="shared" si="5"/>
        <v/>
      </c>
      <c r="K146" s="11" t="str">
        <f>IF(J146="","",J146*Einstellungen!$B$4)</f>
        <v/>
      </c>
      <c r="L146" s="6"/>
      <c r="M146" s="6"/>
      <c r="N146" s="6"/>
      <c r="O146" s="6"/>
      <c r="P146" s="6"/>
      <c r="Q146" s="6"/>
      <c r="R146" s="10"/>
      <c r="S146" s="10"/>
      <c r="T146" s="6"/>
      <c r="U146" s="6"/>
      <c r="V146" s="6"/>
      <c r="W146" s="12" t="str">
        <f>IF(K146="","",IF(W145="",Einstellungen!$B$3,W145)+K146)</f>
        <v/>
      </c>
    </row>
    <row r="147" spans="1:23" ht="17.55" customHeight="1">
      <c r="A147" s="8"/>
      <c r="B147" s="7" t="str">
        <f t="shared" si="4"/>
        <v/>
      </c>
      <c r="C147" s="6"/>
      <c r="D147" s="9"/>
      <c r="E147" s="6"/>
      <c r="F147" s="6"/>
      <c r="G147" s="10"/>
      <c r="H147" s="10"/>
      <c r="I147" s="10"/>
      <c r="J147" s="11" t="str">
        <f t="shared" si="5"/>
        <v/>
      </c>
      <c r="K147" s="11" t="str">
        <f>IF(J147="","",J147*Einstellungen!$B$4)</f>
        <v/>
      </c>
      <c r="L147" s="6"/>
      <c r="M147" s="6"/>
      <c r="N147" s="6"/>
      <c r="O147" s="6"/>
      <c r="P147" s="6"/>
      <c r="Q147" s="6"/>
      <c r="R147" s="10"/>
      <c r="S147" s="10"/>
      <c r="T147" s="6"/>
      <c r="U147" s="6"/>
      <c r="V147" s="6"/>
      <c r="W147" s="12" t="str">
        <f>IF(K147="","",IF(W146="",Einstellungen!$B$3,W146)+K147)</f>
        <v/>
      </c>
    </row>
    <row r="148" spans="1:23" ht="17.55" customHeight="1">
      <c r="A148" s="8"/>
      <c r="B148" s="7" t="str">
        <f t="shared" si="4"/>
        <v/>
      </c>
      <c r="C148" s="6"/>
      <c r="D148" s="9"/>
      <c r="E148" s="6"/>
      <c r="F148" s="6"/>
      <c r="G148" s="10"/>
      <c r="H148" s="10"/>
      <c r="I148" s="10"/>
      <c r="J148" s="11" t="str">
        <f t="shared" si="5"/>
        <v/>
      </c>
      <c r="K148" s="11" t="str">
        <f>IF(J148="","",J148*Einstellungen!$B$4)</f>
        <v/>
      </c>
      <c r="L148" s="6"/>
      <c r="M148" s="6"/>
      <c r="N148" s="6"/>
      <c r="O148" s="6"/>
      <c r="P148" s="6"/>
      <c r="Q148" s="6"/>
      <c r="R148" s="10"/>
      <c r="S148" s="10"/>
      <c r="T148" s="6"/>
      <c r="U148" s="6"/>
      <c r="V148" s="6"/>
      <c r="W148" s="12" t="str">
        <f>IF(K148="","",IF(W147="",Einstellungen!$B$3,W147)+K148)</f>
        <v/>
      </c>
    </row>
    <row r="149" spans="1:23" ht="17.55" customHeight="1">
      <c r="A149" s="8"/>
      <c r="B149" s="7" t="str">
        <f t="shared" si="4"/>
        <v/>
      </c>
      <c r="C149" s="6"/>
      <c r="D149" s="9"/>
      <c r="E149" s="6"/>
      <c r="F149" s="6"/>
      <c r="G149" s="10"/>
      <c r="H149" s="10"/>
      <c r="I149" s="10"/>
      <c r="J149" s="11" t="str">
        <f t="shared" si="5"/>
        <v/>
      </c>
      <c r="K149" s="11" t="str">
        <f>IF(J149="","",J149*Einstellungen!$B$4)</f>
        <v/>
      </c>
      <c r="L149" s="6"/>
      <c r="M149" s="6"/>
      <c r="N149" s="6"/>
      <c r="O149" s="6"/>
      <c r="P149" s="6"/>
      <c r="Q149" s="6"/>
      <c r="R149" s="10"/>
      <c r="S149" s="10"/>
      <c r="T149" s="6"/>
      <c r="U149" s="6"/>
      <c r="V149" s="6"/>
      <c r="W149" s="12" t="str">
        <f>IF(K149="","",IF(W148="",Einstellungen!$B$3,W148)+K149)</f>
        <v/>
      </c>
    </row>
    <row r="150" spans="1:23" ht="17.55" customHeight="1">
      <c r="A150" s="8"/>
      <c r="B150" s="7" t="str">
        <f t="shared" si="4"/>
        <v/>
      </c>
      <c r="C150" s="6"/>
      <c r="D150" s="9"/>
      <c r="E150" s="6"/>
      <c r="F150" s="6"/>
      <c r="G150" s="10"/>
      <c r="H150" s="10"/>
      <c r="I150" s="10"/>
      <c r="J150" s="11" t="str">
        <f t="shared" si="5"/>
        <v/>
      </c>
      <c r="K150" s="11" t="str">
        <f>IF(J150="","",J150*Einstellungen!$B$4)</f>
        <v/>
      </c>
      <c r="L150" s="6"/>
      <c r="M150" s="6"/>
      <c r="N150" s="6"/>
      <c r="O150" s="6"/>
      <c r="P150" s="6"/>
      <c r="Q150" s="6"/>
      <c r="R150" s="10"/>
      <c r="S150" s="10"/>
      <c r="T150" s="6"/>
      <c r="U150" s="6"/>
      <c r="V150" s="6"/>
      <c r="W150" s="12" t="str">
        <f>IF(K150="","",IF(W149="",Einstellungen!$B$3,W149)+K150)</f>
        <v/>
      </c>
    </row>
    <row r="151" spans="1:23" ht="17.55" customHeight="1">
      <c r="A151" s="8"/>
      <c r="B151" s="7" t="str">
        <f t="shared" si="4"/>
        <v/>
      </c>
      <c r="C151" s="6"/>
      <c r="D151" s="9"/>
      <c r="E151" s="6"/>
      <c r="F151" s="6"/>
      <c r="G151" s="10"/>
      <c r="H151" s="10"/>
      <c r="I151" s="10"/>
      <c r="J151" s="11" t="str">
        <f t="shared" si="5"/>
        <v/>
      </c>
      <c r="K151" s="11" t="str">
        <f>IF(J151="","",J151*Einstellungen!$B$4)</f>
        <v/>
      </c>
      <c r="L151" s="6"/>
      <c r="M151" s="6"/>
      <c r="N151" s="6"/>
      <c r="O151" s="6"/>
      <c r="P151" s="6"/>
      <c r="Q151" s="6"/>
      <c r="R151" s="10"/>
      <c r="S151" s="10"/>
      <c r="T151" s="6"/>
      <c r="U151" s="6"/>
      <c r="V151" s="6"/>
      <c r="W151" s="12" t="str">
        <f>IF(K151="","",IF(W150="",Einstellungen!$B$3,W150)+K151)</f>
        <v/>
      </c>
    </row>
    <row r="152" spans="1:23" ht="17.55" customHeight="1">
      <c r="A152" s="8"/>
      <c r="B152" s="7" t="str">
        <f t="shared" si="4"/>
        <v/>
      </c>
      <c r="C152" s="6"/>
      <c r="D152" s="9"/>
      <c r="E152" s="6"/>
      <c r="F152" s="6"/>
      <c r="G152" s="10"/>
      <c r="H152" s="10"/>
      <c r="I152" s="10"/>
      <c r="J152" s="11" t="str">
        <f t="shared" si="5"/>
        <v/>
      </c>
      <c r="K152" s="11" t="str">
        <f>IF(J152="","",J152*Einstellungen!$B$4)</f>
        <v/>
      </c>
      <c r="L152" s="6"/>
      <c r="M152" s="6"/>
      <c r="N152" s="6"/>
      <c r="O152" s="6"/>
      <c r="P152" s="6"/>
      <c r="Q152" s="6"/>
      <c r="R152" s="10"/>
      <c r="S152" s="10"/>
      <c r="T152" s="6"/>
      <c r="U152" s="6"/>
      <c r="V152" s="6"/>
      <c r="W152" s="12" t="str">
        <f>IF(K152="","",IF(W151="",Einstellungen!$B$3,W151)+K152)</f>
        <v/>
      </c>
    </row>
    <row r="153" spans="1:23" ht="17.55" customHeight="1">
      <c r="A153" s="8"/>
      <c r="B153" s="7" t="str">
        <f t="shared" si="4"/>
        <v/>
      </c>
      <c r="C153" s="6"/>
      <c r="D153" s="9"/>
      <c r="E153" s="6"/>
      <c r="F153" s="6"/>
      <c r="G153" s="10"/>
      <c r="H153" s="10"/>
      <c r="I153" s="10"/>
      <c r="J153" s="11" t="str">
        <f t="shared" si="5"/>
        <v/>
      </c>
      <c r="K153" s="11" t="str">
        <f>IF(J153="","",J153*Einstellungen!$B$4)</f>
        <v/>
      </c>
      <c r="L153" s="6"/>
      <c r="M153" s="6"/>
      <c r="N153" s="6"/>
      <c r="O153" s="6"/>
      <c r="P153" s="6"/>
      <c r="Q153" s="6"/>
      <c r="R153" s="10"/>
      <c r="S153" s="10"/>
      <c r="T153" s="6"/>
      <c r="U153" s="6"/>
      <c r="V153" s="6"/>
      <c r="W153" s="12" t="str">
        <f>IF(K153="","",IF(W152="",Einstellungen!$B$3,W152)+K153)</f>
        <v/>
      </c>
    </row>
    <row r="154" spans="1:23" ht="17.55" customHeight="1">
      <c r="A154" s="8"/>
      <c r="B154" s="7" t="str">
        <f t="shared" si="4"/>
        <v/>
      </c>
      <c r="C154" s="6"/>
      <c r="D154" s="9"/>
      <c r="E154" s="6"/>
      <c r="F154" s="6"/>
      <c r="G154" s="10"/>
      <c r="H154" s="10"/>
      <c r="I154" s="10"/>
      <c r="J154" s="11" t="str">
        <f t="shared" si="5"/>
        <v/>
      </c>
      <c r="K154" s="11" t="str">
        <f>IF(J154="","",J154*Einstellungen!$B$4)</f>
        <v/>
      </c>
      <c r="L154" s="6"/>
      <c r="M154" s="6"/>
      <c r="N154" s="6"/>
      <c r="O154" s="6"/>
      <c r="P154" s="6"/>
      <c r="Q154" s="6"/>
      <c r="R154" s="10"/>
      <c r="S154" s="10"/>
      <c r="T154" s="6"/>
      <c r="U154" s="6"/>
      <c r="V154" s="6"/>
      <c r="W154" s="12" t="str">
        <f>IF(K154="","",IF(W153="",Einstellungen!$B$3,W153)+K154)</f>
        <v/>
      </c>
    </row>
    <row r="155" spans="1:23" ht="17.55" customHeight="1">
      <c r="A155" s="8"/>
      <c r="B155" s="7" t="str">
        <f t="shared" si="4"/>
        <v/>
      </c>
      <c r="C155" s="6"/>
      <c r="D155" s="9"/>
      <c r="E155" s="6"/>
      <c r="F155" s="6"/>
      <c r="G155" s="10"/>
      <c r="H155" s="10"/>
      <c r="I155" s="10"/>
      <c r="J155" s="11" t="str">
        <f t="shared" si="5"/>
        <v/>
      </c>
      <c r="K155" s="11" t="str">
        <f>IF(J155="","",J155*Einstellungen!$B$4)</f>
        <v/>
      </c>
      <c r="L155" s="6"/>
      <c r="M155" s="6"/>
      <c r="N155" s="6"/>
      <c r="O155" s="6"/>
      <c r="P155" s="6"/>
      <c r="Q155" s="6"/>
      <c r="R155" s="10"/>
      <c r="S155" s="10"/>
      <c r="T155" s="6"/>
      <c r="U155" s="6"/>
      <c r="V155" s="6"/>
      <c r="W155" s="12" t="str">
        <f>IF(K155="","",IF(W154="",Einstellungen!$B$3,W154)+K155)</f>
        <v/>
      </c>
    </row>
    <row r="156" spans="1:23" ht="17.55" customHeight="1">
      <c r="A156" s="8"/>
      <c r="B156" s="7" t="str">
        <f t="shared" si="4"/>
        <v/>
      </c>
      <c r="C156" s="6"/>
      <c r="D156" s="9"/>
      <c r="E156" s="6"/>
      <c r="F156" s="6"/>
      <c r="G156" s="10"/>
      <c r="H156" s="10"/>
      <c r="I156" s="10"/>
      <c r="J156" s="11" t="str">
        <f t="shared" si="5"/>
        <v/>
      </c>
      <c r="K156" s="11" t="str">
        <f>IF(J156="","",J156*Einstellungen!$B$4)</f>
        <v/>
      </c>
      <c r="L156" s="6"/>
      <c r="M156" s="6"/>
      <c r="N156" s="6"/>
      <c r="O156" s="6"/>
      <c r="P156" s="6"/>
      <c r="Q156" s="6"/>
      <c r="R156" s="10"/>
      <c r="S156" s="10"/>
      <c r="T156" s="6"/>
      <c r="U156" s="6"/>
      <c r="V156" s="6"/>
      <c r="W156" s="12" t="str">
        <f>IF(K156="","",IF(W155="",Einstellungen!$B$3,W155)+K156)</f>
        <v/>
      </c>
    </row>
    <row r="157" spans="1:23" ht="17.55" customHeight="1">
      <c r="A157" s="8"/>
      <c r="B157" s="7" t="str">
        <f t="shared" si="4"/>
        <v/>
      </c>
      <c r="C157" s="6"/>
      <c r="D157" s="9"/>
      <c r="E157" s="6"/>
      <c r="F157" s="6"/>
      <c r="G157" s="10"/>
      <c r="H157" s="10"/>
      <c r="I157" s="10"/>
      <c r="J157" s="11" t="str">
        <f t="shared" si="5"/>
        <v/>
      </c>
      <c r="K157" s="11" t="str">
        <f>IF(J157="","",J157*Einstellungen!$B$4)</f>
        <v/>
      </c>
      <c r="L157" s="6"/>
      <c r="M157" s="6"/>
      <c r="N157" s="6"/>
      <c r="O157" s="6"/>
      <c r="P157" s="6"/>
      <c r="Q157" s="6"/>
      <c r="R157" s="10"/>
      <c r="S157" s="10"/>
      <c r="T157" s="6"/>
      <c r="U157" s="6"/>
      <c r="V157" s="6"/>
      <c r="W157" s="12" t="str">
        <f>IF(K157="","",IF(W156="",Einstellungen!$B$3,W156)+K157)</f>
        <v/>
      </c>
    </row>
    <row r="158" spans="1:23" ht="17.55" customHeight="1">
      <c r="A158" s="8"/>
      <c r="B158" s="7" t="str">
        <f t="shared" si="4"/>
        <v/>
      </c>
      <c r="C158" s="6"/>
      <c r="D158" s="9"/>
      <c r="E158" s="6"/>
      <c r="F158" s="6"/>
      <c r="G158" s="10"/>
      <c r="H158" s="10"/>
      <c r="I158" s="10"/>
      <c r="J158" s="11" t="str">
        <f t="shared" si="5"/>
        <v/>
      </c>
      <c r="K158" s="11" t="str">
        <f>IF(J158="","",J158*Einstellungen!$B$4)</f>
        <v/>
      </c>
      <c r="L158" s="6"/>
      <c r="M158" s="6"/>
      <c r="N158" s="6"/>
      <c r="O158" s="6"/>
      <c r="P158" s="6"/>
      <c r="Q158" s="6"/>
      <c r="R158" s="10"/>
      <c r="S158" s="10"/>
      <c r="T158" s="6"/>
      <c r="U158" s="6"/>
      <c r="V158" s="6"/>
      <c r="W158" s="12" t="str">
        <f>IF(K158="","",IF(W157="",Einstellungen!$B$3,W157)+K158)</f>
        <v/>
      </c>
    </row>
    <row r="159" spans="1:23" ht="17.55" customHeight="1">
      <c r="A159" s="8"/>
      <c r="B159" s="7" t="str">
        <f t="shared" si="4"/>
        <v/>
      </c>
      <c r="C159" s="6"/>
      <c r="D159" s="9"/>
      <c r="E159" s="6"/>
      <c r="F159" s="6"/>
      <c r="G159" s="10"/>
      <c r="H159" s="10"/>
      <c r="I159" s="10"/>
      <c r="J159" s="11" t="str">
        <f t="shared" si="5"/>
        <v/>
      </c>
      <c r="K159" s="11" t="str">
        <f>IF(J159="","",J159*Einstellungen!$B$4)</f>
        <v/>
      </c>
      <c r="L159" s="6"/>
      <c r="M159" s="6"/>
      <c r="N159" s="6"/>
      <c r="O159" s="6"/>
      <c r="P159" s="6"/>
      <c r="Q159" s="6"/>
      <c r="R159" s="10"/>
      <c r="S159" s="10"/>
      <c r="T159" s="6"/>
      <c r="U159" s="6"/>
      <c r="V159" s="6"/>
      <c r="W159" s="12" t="str">
        <f>IF(K159="","",IF(W158="",Einstellungen!$B$3,W158)+K159)</f>
        <v/>
      </c>
    </row>
    <row r="160" spans="1:23" ht="17.55" customHeight="1">
      <c r="A160" s="8"/>
      <c r="B160" s="7" t="str">
        <f t="shared" si="4"/>
        <v/>
      </c>
      <c r="C160" s="6"/>
      <c r="D160" s="9"/>
      <c r="E160" s="6"/>
      <c r="F160" s="6"/>
      <c r="G160" s="10"/>
      <c r="H160" s="10"/>
      <c r="I160" s="10"/>
      <c r="J160" s="11" t="str">
        <f t="shared" si="5"/>
        <v/>
      </c>
      <c r="K160" s="11" t="str">
        <f>IF(J160="","",J160*Einstellungen!$B$4)</f>
        <v/>
      </c>
      <c r="L160" s="6"/>
      <c r="M160" s="6"/>
      <c r="N160" s="6"/>
      <c r="O160" s="6"/>
      <c r="P160" s="6"/>
      <c r="Q160" s="6"/>
      <c r="R160" s="10"/>
      <c r="S160" s="10"/>
      <c r="T160" s="6"/>
      <c r="U160" s="6"/>
      <c r="V160" s="6"/>
      <c r="W160" s="12" t="str">
        <f>IF(K160="","",IF(W159="",Einstellungen!$B$3,W159)+K160)</f>
        <v/>
      </c>
    </row>
    <row r="161" spans="1:23" ht="17.55" customHeight="1">
      <c r="A161" s="8"/>
      <c r="B161" s="7" t="str">
        <f t="shared" si="4"/>
        <v/>
      </c>
      <c r="C161" s="6"/>
      <c r="D161" s="9"/>
      <c r="E161" s="6"/>
      <c r="F161" s="6"/>
      <c r="G161" s="10"/>
      <c r="H161" s="10"/>
      <c r="I161" s="10"/>
      <c r="J161" s="11" t="str">
        <f t="shared" si="5"/>
        <v/>
      </c>
      <c r="K161" s="11" t="str">
        <f>IF(J161="","",J161*Einstellungen!$B$4)</f>
        <v/>
      </c>
      <c r="L161" s="6"/>
      <c r="M161" s="6"/>
      <c r="N161" s="6"/>
      <c r="O161" s="6"/>
      <c r="P161" s="6"/>
      <c r="Q161" s="6"/>
      <c r="R161" s="10"/>
      <c r="S161" s="10"/>
      <c r="T161" s="6"/>
      <c r="U161" s="6"/>
      <c r="V161" s="6"/>
      <c r="W161" s="12" t="str">
        <f>IF(K161="","",IF(W160="",Einstellungen!$B$3,W160)+K161)</f>
        <v/>
      </c>
    </row>
    <row r="162" spans="1:23" ht="17.55" customHeight="1">
      <c r="A162" s="8"/>
      <c r="B162" s="7" t="str">
        <f t="shared" si="4"/>
        <v/>
      </c>
      <c r="C162" s="6"/>
      <c r="D162" s="9"/>
      <c r="E162" s="6"/>
      <c r="F162" s="6"/>
      <c r="G162" s="10"/>
      <c r="H162" s="10"/>
      <c r="I162" s="10"/>
      <c r="J162" s="11" t="str">
        <f t="shared" si="5"/>
        <v/>
      </c>
      <c r="K162" s="11" t="str">
        <f>IF(J162="","",J162*Einstellungen!$B$4)</f>
        <v/>
      </c>
      <c r="L162" s="6"/>
      <c r="M162" s="6"/>
      <c r="N162" s="6"/>
      <c r="O162" s="6"/>
      <c r="P162" s="6"/>
      <c r="Q162" s="6"/>
      <c r="R162" s="10"/>
      <c r="S162" s="10"/>
      <c r="T162" s="6"/>
      <c r="U162" s="6"/>
      <c r="V162" s="6"/>
      <c r="W162" s="12" t="str">
        <f>IF(K162="","",IF(W161="",Einstellungen!$B$3,W161)+K162)</f>
        <v/>
      </c>
    </row>
    <row r="163" spans="1:23" ht="17.55" customHeight="1">
      <c r="A163" s="8"/>
      <c r="B163" s="7" t="str">
        <f t="shared" si="4"/>
        <v/>
      </c>
      <c r="C163" s="6"/>
      <c r="D163" s="9"/>
      <c r="E163" s="6"/>
      <c r="F163" s="6"/>
      <c r="G163" s="10"/>
      <c r="H163" s="10"/>
      <c r="I163" s="10"/>
      <c r="J163" s="11" t="str">
        <f t="shared" si="5"/>
        <v/>
      </c>
      <c r="K163" s="11" t="str">
        <f>IF(J163="","",J163*Einstellungen!$B$4)</f>
        <v/>
      </c>
      <c r="L163" s="6"/>
      <c r="M163" s="6"/>
      <c r="N163" s="6"/>
      <c r="O163" s="6"/>
      <c r="P163" s="6"/>
      <c r="Q163" s="6"/>
      <c r="R163" s="10"/>
      <c r="S163" s="10"/>
      <c r="T163" s="6"/>
      <c r="U163" s="6"/>
      <c r="V163" s="6"/>
      <c r="W163" s="12" t="str">
        <f>IF(K163="","",IF(W162="",Einstellungen!$B$3,W162)+K163)</f>
        <v/>
      </c>
    </row>
    <row r="164" spans="1:23" ht="17.55" customHeight="1">
      <c r="A164" s="8"/>
      <c r="B164" s="7" t="str">
        <f t="shared" si="4"/>
        <v/>
      </c>
      <c r="C164" s="6"/>
      <c r="D164" s="9"/>
      <c r="E164" s="6"/>
      <c r="F164" s="6"/>
      <c r="G164" s="10"/>
      <c r="H164" s="10"/>
      <c r="I164" s="10"/>
      <c r="J164" s="11" t="str">
        <f t="shared" si="5"/>
        <v/>
      </c>
      <c r="K164" s="11" t="str">
        <f>IF(J164="","",J164*Einstellungen!$B$4)</f>
        <v/>
      </c>
      <c r="L164" s="6"/>
      <c r="M164" s="6"/>
      <c r="N164" s="6"/>
      <c r="O164" s="6"/>
      <c r="P164" s="6"/>
      <c r="Q164" s="6"/>
      <c r="R164" s="10"/>
      <c r="S164" s="10"/>
      <c r="T164" s="6"/>
      <c r="U164" s="6"/>
      <c r="V164" s="6"/>
      <c r="W164" s="12" t="str">
        <f>IF(K164="","",IF(W163="",Einstellungen!$B$3,W163)+K164)</f>
        <v/>
      </c>
    </row>
    <row r="165" spans="1:23" ht="17.55" customHeight="1">
      <c r="A165" s="8"/>
      <c r="B165" s="7" t="str">
        <f t="shared" si="4"/>
        <v/>
      </c>
      <c r="C165" s="6"/>
      <c r="D165" s="9"/>
      <c r="E165" s="6"/>
      <c r="F165" s="6"/>
      <c r="G165" s="10"/>
      <c r="H165" s="10"/>
      <c r="I165" s="10"/>
      <c r="J165" s="11" t="str">
        <f t="shared" si="5"/>
        <v/>
      </c>
      <c r="K165" s="11" t="str">
        <f>IF(J165="","",J165*Einstellungen!$B$4)</f>
        <v/>
      </c>
      <c r="L165" s="6"/>
      <c r="M165" s="6"/>
      <c r="N165" s="6"/>
      <c r="O165" s="6"/>
      <c r="P165" s="6"/>
      <c r="Q165" s="6"/>
      <c r="R165" s="10"/>
      <c r="S165" s="10"/>
      <c r="T165" s="6"/>
      <c r="U165" s="6"/>
      <c r="V165" s="6"/>
      <c r="W165" s="12" t="str">
        <f>IF(K165="","",IF(W164="",Einstellungen!$B$3,W164)+K165)</f>
        <v/>
      </c>
    </row>
    <row r="166" spans="1:23" ht="17.55" customHeight="1">
      <c r="A166" s="8"/>
      <c r="B166" s="7" t="str">
        <f t="shared" si="4"/>
        <v/>
      </c>
      <c r="C166" s="6"/>
      <c r="D166" s="9"/>
      <c r="E166" s="6"/>
      <c r="F166" s="6"/>
      <c r="G166" s="10"/>
      <c r="H166" s="10"/>
      <c r="I166" s="10"/>
      <c r="J166" s="11" t="str">
        <f t="shared" si="5"/>
        <v/>
      </c>
      <c r="K166" s="11" t="str">
        <f>IF(J166="","",J166*Einstellungen!$B$4)</f>
        <v/>
      </c>
      <c r="L166" s="6"/>
      <c r="M166" s="6"/>
      <c r="N166" s="6"/>
      <c r="O166" s="6"/>
      <c r="P166" s="6"/>
      <c r="Q166" s="6"/>
      <c r="R166" s="10"/>
      <c r="S166" s="10"/>
      <c r="T166" s="6"/>
      <c r="U166" s="6"/>
      <c r="V166" s="6"/>
      <c r="W166" s="12" t="str">
        <f>IF(K166="","",IF(W165="",Einstellungen!$B$3,W165)+K166)</f>
        <v/>
      </c>
    </row>
    <row r="167" spans="1:23" ht="17.55" customHeight="1">
      <c r="A167" s="8"/>
      <c r="B167" s="7" t="str">
        <f t="shared" si="4"/>
        <v/>
      </c>
      <c r="C167" s="6"/>
      <c r="D167" s="9"/>
      <c r="E167" s="6"/>
      <c r="F167" s="6"/>
      <c r="G167" s="10"/>
      <c r="H167" s="10"/>
      <c r="I167" s="10"/>
      <c r="J167" s="11" t="str">
        <f t="shared" si="5"/>
        <v/>
      </c>
      <c r="K167" s="11" t="str">
        <f>IF(J167="","",J167*Einstellungen!$B$4)</f>
        <v/>
      </c>
      <c r="L167" s="6"/>
      <c r="M167" s="6"/>
      <c r="N167" s="6"/>
      <c r="O167" s="6"/>
      <c r="P167" s="6"/>
      <c r="Q167" s="6"/>
      <c r="R167" s="10"/>
      <c r="S167" s="10"/>
      <c r="T167" s="6"/>
      <c r="U167" s="6"/>
      <c r="V167" s="6"/>
      <c r="W167" s="12" t="str">
        <f>IF(K167="","",IF(W166="",Einstellungen!$B$3,W166)+K167)</f>
        <v/>
      </c>
    </row>
    <row r="168" spans="1:23" ht="17.55" customHeight="1">
      <c r="A168" s="8"/>
      <c r="B168" s="7" t="str">
        <f t="shared" si="4"/>
        <v/>
      </c>
      <c r="C168" s="6"/>
      <c r="D168" s="9"/>
      <c r="E168" s="6"/>
      <c r="F168" s="6"/>
      <c r="G168" s="10"/>
      <c r="H168" s="10"/>
      <c r="I168" s="10"/>
      <c r="J168" s="11" t="str">
        <f t="shared" si="5"/>
        <v/>
      </c>
      <c r="K168" s="11" t="str">
        <f>IF(J168="","",J168*Einstellungen!$B$4)</f>
        <v/>
      </c>
      <c r="L168" s="6"/>
      <c r="M168" s="6"/>
      <c r="N168" s="6"/>
      <c r="O168" s="6"/>
      <c r="P168" s="6"/>
      <c r="Q168" s="6"/>
      <c r="R168" s="10"/>
      <c r="S168" s="10"/>
      <c r="T168" s="6"/>
      <c r="U168" s="6"/>
      <c r="V168" s="6"/>
      <c r="W168" s="12" t="str">
        <f>IF(K168="","",IF(W167="",Einstellungen!$B$3,W167)+K168)</f>
        <v/>
      </c>
    </row>
    <row r="169" spans="1:23" ht="17.55" customHeight="1">
      <c r="A169" s="8"/>
      <c r="B169" s="7" t="str">
        <f t="shared" si="4"/>
        <v/>
      </c>
      <c r="C169" s="6"/>
      <c r="D169" s="9"/>
      <c r="E169" s="6"/>
      <c r="F169" s="6"/>
      <c r="G169" s="10"/>
      <c r="H169" s="10"/>
      <c r="I169" s="10"/>
      <c r="J169" s="11" t="str">
        <f t="shared" si="5"/>
        <v/>
      </c>
      <c r="K169" s="11" t="str">
        <f>IF(J169="","",J169*Einstellungen!$B$4)</f>
        <v/>
      </c>
      <c r="L169" s="6"/>
      <c r="M169" s="6"/>
      <c r="N169" s="6"/>
      <c r="O169" s="6"/>
      <c r="P169" s="6"/>
      <c r="Q169" s="6"/>
      <c r="R169" s="10"/>
      <c r="S169" s="10"/>
      <c r="T169" s="6"/>
      <c r="U169" s="6"/>
      <c r="V169" s="6"/>
      <c r="W169" s="12" t="str">
        <f>IF(K169="","",IF(W168="",Einstellungen!$B$3,W168)+K169)</f>
        <v/>
      </c>
    </row>
    <row r="170" spans="1:23" ht="17.55" customHeight="1">
      <c r="A170" s="8"/>
      <c r="B170" s="7" t="str">
        <f t="shared" si="4"/>
        <v/>
      </c>
      <c r="C170" s="6"/>
      <c r="D170" s="9"/>
      <c r="E170" s="6"/>
      <c r="F170" s="6"/>
      <c r="G170" s="10"/>
      <c r="H170" s="10"/>
      <c r="I170" s="10"/>
      <c r="J170" s="11" t="str">
        <f t="shared" si="5"/>
        <v/>
      </c>
      <c r="K170" s="11" t="str">
        <f>IF(J170="","",J170*Einstellungen!$B$4)</f>
        <v/>
      </c>
      <c r="L170" s="6"/>
      <c r="M170" s="6"/>
      <c r="N170" s="6"/>
      <c r="O170" s="6"/>
      <c r="P170" s="6"/>
      <c r="Q170" s="6"/>
      <c r="R170" s="10"/>
      <c r="S170" s="10"/>
      <c r="T170" s="6"/>
      <c r="U170" s="6"/>
      <c r="V170" s="6"/>
      <c r="W170" s="12" t="str">
        <f>IF(K170="","",IF(W169="",Einstellungen!$B$3,W169)+K170)</f>
        <v/>
      </c>
    </row>
    <row r="171" spans="1:23" ht="17.55" customHeight="1">
      <c r="A171" s="8"/>
      <c r="B171" s="7" t="str">
        <f t="shared" si="4"/>
        <v/>
      </c>
      <c r="C171" s="6"/>
      <c r="D171" s="9"/>
      <c r="E171" s="6"/>
      <c r="F171" s="6"/>
      <c r="G171" s="10"/>
      <c r="H171" s="10"/>
      <c r="I171" s="10"/>
      <c r="J171" s="11" t="str">
        <f t="shared" si="5"/>
        <v/>
      </c>
      <c r="K171" s="11" t="str">
        <f>IF(J171="","",J171*Einstellungen!$B$4)</f>
        <v/>
      </c>
      <c r="L171" s="6"/>
      <c r="M171" s="6"/>
      <c r="N171" s="6"/>
      <c r="O171" s="6"/>
      <c r="P171" s="6"/>
      <c r="Q171" s="6"/>
      <c r="R171" s="10"/>
      <c r="S171" s="10"/>
      <c r="T171" s="6"/>
      <c r="U171" s="6"/>
      <c r="V171" s="6"/>
      <c r="W171" s="12" t="str">
        <f>IF(K171="","",IF(W170="",Einstellungen!$B$3,W170)+K171)</f>
        <v/>
      </c>
    </row>
    <row r="172" spans="1:23" ht="17.55" customHeight="1">
      <c r="A172" s="8"/>
      <c r="B172" s="7" t="str">
        <f t="shared" si="4"/>
        <v/>
      </c>
      <c r="C172" s="6"/>
      <c r="D172" s="9"/>
      <c r="E172" s="6"/>
      <c r="F172" s="6"/>
      <c r="G172" s="10"/>
      <c r="H172" s="10"/>
      <c r="I172" s="10"/>
      <c r="J172" s="11" t="str">
        <f t="shared" si="5"/>
        <v/>
      </c>
      <c r="K172" s="11" t="str">
        <f>IF(J172="","",J172*Einstellungen!$B$4)</f>
        <v/>
      </c>
      <c r="L172" s="6"/>
      <c r="M172" s="6"/>
      <c r="N172" s="6"/>
      <c r="O172" s="6"/>
      <c r="P172" s="6"/>
      <c r="Q172" s="6"/>
      <c r="R172" s="10"/>
      <c r="S172" s="10"/>
      <c r="T172" s="6"/>
      <c r="U172" s="6"/>
      <c r="V172" s="6"/>
      <c r="W172" s="12" t="str">
        <f>IF(K172="","",IF(W171="",Einstellungen!$B$3,W171)+K172)</f>
        <v/>
      </c>
    </row>
    <row r="173" spans="1:23" ht="17.55" customHeight="1">
      <c r="A173" s="8"/>
      <c r="B173" s="7" t="str">
        <f t="shared" si="4"/>
        <v/>
      </c>
      <c r="C173" s="6"/>
      <c r="D173" s="9"/>
      <c r="E173" s="6"/>
      <c r="F173" s="6"/>
      <c r="G173" s="10"/>
      <c r="H173" s="10"/>
      <c r="I173" s="10"/>
      <c r="J173" s="11" t="str">
        <f t="shared" si="5"/>
        <v/>
      </c>
      <c r="K173" s="11" t="str">
        <f>IF(J173="","",J173*Einstellungen!$B$4)</f>
        <v/>
      </c>
      <c r="L173" s="6"/>
      <c r="M173" s="6"/>
      <c r="N173" s="6"/>
      <c r="O173" s="6"/>
      <c r="P173" s="6"/>
      <c r="Q173" s="6"/>
      <c r="R173" s="10"/>
      <c r="S173" s="10"/>
      <c r="T173" s="6"/>
      <c r="U173" s="6"/>
      <c r="V173" s="6"/>
      <c r="W173" s="12" t="str">
        <f>IF(K173="","",IF(W172="",Einstellungen!$B$3,W172)+K173)</f>
        <v/>
      </c>
    </row>
    <row r="174" spans="1:23" ht="17.55" customHeight="1">
      <c r="A174" s="8"/>
      <c r="B174" s="7" t="str">
        <f t="shared" si="4"/>
        <v/>
      </c>
      <c r="C174" s="6"/>
      <c r="D174" s="9"/>
      <c r="E174" s="6"/>
      <c r="F174" s="6"/>
      <c r="G174" s="10"/>
      <c r="H174" s="10"/>
      <c r="I174" s="10"/>
      <c r="J174" s="11" t="str">
        <f t="shared" si="5"/>
        <v/>
      </c>
      <c r="K174" s="11" t="str">
        <f>IF(J174="","",J174*Einstellungen!$B$4)</f>
        <v/>
      </c>
      <c r="L174" s="6"/>
      <c r="M174" s="6"/>
      <c r="N174" s="6"/>
      <c r="O174" s="6"/>
      <c r="P174" s="6"/>
      <c r="Q174" s="6"/>
      <c r="R174" s="10"/>
      <c r="S174" s="10"/>
      <c r="T174" s="6"/>
      <c r="U174" s="6"/>
      <c r="V174" s="6"/>
      <c r="W174" s="12" t="str">
        <f>IF(K174="","",IF(W173="",Einstellungen!$B$3,W173)+K174)</f>
        <v/>
      </c>
    </row>
    <row r="175" spans="1:23" ht="17.55" customHeight="1">
      <c r="A175" s="8"/>
      <c r="B175" s="7" t="str">
        <f t="shared" si="4"/>
        <v/>
      </c>
      <c r="C175" s="6"/>
      <c r="D175" s="9"/>
      <c r="E175" s="6"/>
      <c r="F175" s="6"/>
      <c r="G175" s="10"/>
      <c r="H175" s="10"/>
      <c r="I175" s="10"/>
      <c r="J175" s="11" t="str">
        <f t="shared" si="5"/>
        <v/>
      </c>
      <c r="K175" s="11" t="str">
        <f>IF(J175="","",J175*Einstellungen!$B$4)</f>
        <v/>
      </c>
      <c r="L175" s="6"/>
      <c r="M175" s="6"/>
      <c r="N175" s="6"/>
      <c r="O175" s="6"/>
      <c r="P175" s="6"/>
      <c r="Q175" s="6"/>
      <c r="R175" s="10"/>
      <c r="S175" s="10"/>
      <c r="T175" s="6"/>
      <c r="U175" s="6"/>
      <c r="V175" s="6"/>
      <c r="W175" s="12" t="str">
        <f>IF(K175="","",IF(W174="",Einstellungen!$B$3,W174)+K175)</f>
        <v/>
      </c>
    </row>
    <row r="176" spans="1:23" ht="17.55" customHeight="1">
      <c r="A176" s="8"/>
      <c r="B176" s="7" t="str">
        <f t="shared" si="4"/>
        <v/>
      </c>
      <c r="C176" s="6"/>
      <c r="D176" s="9"/>
      <c r="E176" s="6"/>
      <c r="F176" s="6"/>
      <c r="G176" s="10"/>
      <c r="H176" s="10"/>
      <c r="I176" s="10"/>
      <c r="J176" s="11" t="str">
        <f t="shared" si="5"/>
        <v/>
      </c>
      <c r="K176" s="11" t="str">
        <f>IF(J176="","",J176*Einstellungen!$B$4)</f>
        <v/>
      </c>
      <c r="L176" s="6"/>
      <c r="M176" s="6"/>
      <c r="N176" s="6"/>
      <c r="O176" s="6"/>
      <c r="P176" s="6"/>
      <c r="Q176" s="6"/>
      <c r="R176" s="10"/>
      <c r="S176" s="10"/>
      <c r="T176" s="6"/>
      <c r="U176" s="6"/>
      <c r="V176" s="6"/>
      <c r="W176" s="12" t="str">
        <f>IF(K176="","",IF(W175="",Einstellungen!$B$3,W175)+K176)</f>
        <v/>
      </c>
    </row>
    <row r="177" spans="1:23" ht="17.55" customHeight="1">
      <c r="A177" s="8"/>
      <c r="B177" s="7" t="str">
        <f t="shared" si="4"/>
        <v/>
      </c>
      <c r="C177" s="6"/>
      <c r="D177" s="9"/>
      <c r="E177" s="6"/>
      <c r="F177" s="6"/>
      <c r="G177" s="10"/>
      <c r="H177" s="10"/>
      <c r="I177" s="10"/>
      <c r="J177" s="11" t="str">
        <f t="shared" si="5"/>
        <v/>
      </c>
      <c r="K177" s="11" t="str">
        <f>IF(J177="","",J177*Einstellungen!$B$4)</f>
        <v/>
      </c>
      <c r="L177" s="6"/>
      <c r="M177" s="6"/>
      <c r="N177" s="6"/>
      <c r="O177" s="6"/>
      <c r="P177" s="6"/>
      <c r="Q177" s="6"/>
      <c r="R177" s="10"/>
      <c r="S177" s="10"/>
      <c r="T177" s="6"/>
      <c r="U177" s="6"/>
      <c r="V177" s="6"/>
      <c r="W177" s="12" t="str">
        <f>IF(K177="","",IF(W176="",Einstellungen!$B$3,W176)+K177)</f>
        <v/>
      </c>
    </row>
    <row r="178" spans="1:23" ht="17.55" customHeight="1">
      <c r="A178" s="8"/>
      <c r="B178" s="7" t="str">
        <f t="shared" si="4"/>
        <v/>
      </c>
      <c r="C178" s="6"/>
      <c r="D178" s="9"/>
      <c r="E178" s="6"/>
      <c r="F178" s="6"/>
      <c r="G178" s="10"/>
      <c r="H178" s="10"/>
      <c r="I178" s="10"/>
      <c r="J178" s="11" t="str">
        <f t="shared" si="5"/>
        <v/>
      </c>
      <c r="K178" s="11" t="str">
        <f>IF(J178="","",J178*Einstellungen!$B$4)</f>
        <v/>
      </c>
      <c r="L178" s="6"/>
      <c r="M178" s="6"/>
      <c r="N178" s="6"/>
      <c r="O178" s="6"/>
      <c r="P178" s="6"/>
      <c r="Q178" s="6"/>
      <c r="R178" s="10"/>
      <c r="S178" s="10"/>
      <c r="T178" s="6"/>
      <c r="U178" s="6"/>
      <c r="V178" s="6"/>
      <c r="W178" s="12" t="str">
        <f>IF(K178="","",IF(W177="",Einstellungen!$B$3,W177)+K178)</f>
        <v/>
      </c>
    </row>
    <row r="179" spans="1:23" ht="17.55" customHeight="1">
      <c r="A179" s="8"/>
      <c r="B179" s="7" t="str">
        <f t="shared" si="4"/>
        <v/>
      </c>
      <c r="C179" s="6"/>
      <c r="D179" s="9"/>
      <c r="E179" s="6"/>
      <c r="F179" s="6"/>
      <c r="G179" s="10"/>
      <c r="H179" s="10"/>
      <c r="I179" s="10"/>
      <c r="J179" s="11" t="str">
        <f t="shared" si="5"/>
        <v/>
      </c>
      <c r="K179" s="11" t="str">
        <f>IF(J179="","",J179*Einstellungen!$B$4)</f>
        <v/>
      </c>
      <c r="L179" s="6"/>
      <c r="M179" s="6"/>
      <c r="N179" s="6"/>
      <c r="O179" s="6"/>
      <c r="P179" s="6"/>
      <c r="Q179" s="6"/>
      <c r="R179" s="10"/>
      <c r="S179" s="10"/>
      <c r="T179" s="6"/>
      <c r="U179" s="6"/>
      <c r="V179" s="6"/>
      <c r="W179" s="12" t="str">
        <f>IF(K179="","",IF(W178="",Einstellungen!$B$3,W178)+K179)</f>
        <v/>
      </c>
    </row>
    <row r="180" spans="1:23" ht="17.55" customHeight="1">
      <c r="A180" s="8"/>
      <c r="B180" s="7" t="str">
        <f t="shared" si="4"/>
        <v/>
      </c>
      <c r="C180" s="6"/>
      <c r="D180" s="9"/>
      <c r="E180" s="6"/>
      <c r="F180" s="6"/>
      <c r="G180" s="10"/>
      <c r="H180" s="10"/>
      <c r="I180" s="10"/>
      <c r="J180" s="11" t="str">
        <f t="shared" si="5"/>
        <v/>
      </c>
      <c r="K180" s="11" t="str">
        <f>IF(J180="","",J180*Einstellungen!$B$4)</f>
        <v/>
      </c>
      <c r="L180" s="6"/>
      <c r="M180" s="6"/>
      <c r="N180" s="6"/>
      <c r="O180" s="6"/>
      <c r="P180" s="6"/>
      <c r="Q180" s="6"/>
      <c r="R180" s="10"/>
      <c r="S180" s="10"/>
      <c r="T180" s="6"/>
      <c r="U180" s="6"/>
      <c r="V180" s="6"/>
      <c r="W180" s="12" t="str">
        <f>IF(K180="","",IF(W179="",Einstellungen!$B$3,W179)+K180)</f>
        <v/>
      </c>
    </row>
    <row r="181" spans="1:23" ht="17.55" customHeight="1">
      <c r="A181" s="8"/>
      <c r="B181" s="7" t="str">
        <f t="shared" si="4"/>
        <v/>
      </c>
      <c r="C181" s="6"/>
      <c r="D181" s="9"/>
      <c r="E181" s="6"/>
      <c r="F181" s="6"/>
      <c r="G181" s="10"/>
      <c r="H181" s="10"/>
      <c r="I181" s="10"/>
      <c r="J181" s="11" t="str">
        <f t="shared" si="5"/>
        <v/>
      </c>
      <c r="K181" s="11" t="str">
        <f>IF(J181="","",J181*Einstellungen!$B$4)</f>
        <v/>
      </c>
      <c r="L181" s="6"/>
      <c r="M181" s="6"/>
      <c r="N181" s="6"/>
      <c r="O181" s="6"/>
      <c r="P181" s="6"/>
      <c r="Q181" s="6"/>
      <c r="R181" s="10"/>
      <c r="S181" s="10"/>
      <c r="T181" s="6"/>
      <c r="U181" s="6"/>
      <c r="V181" s="6"/>
      <c r="W181" s="12" t="str">
        <f>IF(K181="","",IF(W180="",Einstellungen!$B$3,W180)+K181)</f>
        <v/>
      </c>
    </row>
    <row r="182" spans="1:23" ht="17.55" customHeight="1">
      <c r="A182" s="8"/>
      <c r="B182" s="7" t="str">
        <f t="shared" si="4"/>
        <v/>
      </c>
      <c r="C182" s="6"/>
      <c r="D182" s="9"/>
      <c r="E182" s="6"/>
      <c r="F182" s="6"/>
      <c r="G182" s="10"/>
      <c r="H182" s="10"/>
      <c r="I182" s="10"/>
      <c r="J182" s="11" t="str">
        <f t="shared" si="5"/>
        <v/>
      </c>
      <c r="K182" s="11" t="str">
        <f>IF(J182="","",J182*Einstellungen!$B$4)</f>
        <v/>
      </c>
      <c r="L182" s="6"/>
      <c r="M182" s="6"/>
      <c r="N182" s="6"/>
      <c r="O182" s="6"/>
      <c r="P182" s="6"/>
      <c r="Q182" s="6"/>
      <c r="R182" s="10"/>
      <c r="S182" s="10"/>
      <c r="T182" s="6"/>
      <c r="U182" s="6"/>
      <c r="V182" s="6"/>
      <c r="W182" s="12" t="str">
        <f>IF(K182="","",IF(W181="",Einstellungen!$B$3,W181)+K182)</f>
        <v/>
      </c>
    </row>
    <row r="183" spans="1:23" ht="17.55" customHeight="1">
      <c r="A183" s="8"/>
      <c r="B183" s="7" t="str">
        <f t="shared" si="4"/>
        <v/>
      </c>
      <c r="C183" s="6"/>
      <c r="D183" s="9"/>
      <c r="E183" s="6"/>
      <c r="F183" s="6"/>
      <c r="G183" s="10"/>
      <c r="H183" s="10"/>
      <c r="I183" s="10"/>
      <c r="J183" s="11" t="str">
        <f t="shared" si="5"/>
        <v/>
      </c>
      <c r="K183" s="11" t="str">
        <f>IF(J183="","",J183*Einstellungen!$B$4)</f>
        <v/>
      </c>
      <c r="L183" s="6"/>
      <c r="M183" s="6"/>
      <c r="N183" s="6"/>
      <c r="O183" s="6"/>
      <c r="P183" s="6"/>
      <c r="Q183" s="6"/>
      <c r="R183" s="10"/>
      <c r="S183" s="10"/>
      <c r="T183" s="6"/>
      <c r="U183" s="6"/>
      <c r="V183" s="6"/>
      <c r="W183" s="12" t="str">
        <f>IF(K183="","",IF(W182="",Einstellungen!$B$3,W182)+K183)</f>
        <v/>
      </c>
    </row>
    <row r="184" spans="1:23" ht="17.55" customHeight="1">
      <c r="A184" s="8"/>
      <c r="B184" s="7" t="str">
        <f t="shared" si="4"/>
        <v/>
      </c>
      <c r="C184" s="6"/>
      <c r="D184" s="9"/>
      <c r="E184" s="6"/>
      <c r="F184" s="6"/>
      <c r="G184" s="10"/>
      <c r="H184" s="10"/>
      <c r="I184" s="10"/>
      <c r="J184" s="11" t="str">
        <f t="shared" si="5"/>
        <v/>
      </c>
      <c r="K184" s="11" t="str">
        <f>IF(J184="","",J184*Einstellungen!$B$4)</f>
        <v/>
      </c>
      <c r="L184" s="6"/>
      <c r="M184" s="6"/>
      <c r="N184" s="6"/>
      <c r="O184" s="6"/>
      <c r="P184" s="6"/>
      <c r="Q184" s="6"/>
      <c r="R184" s="10"/>
      <c r="S184" s="10"/>
      <c r="T184" s="6"/>
      <c r="U184" s="6"/>
      <c r="V184" s="6"/>
      <c r="W184" s="12" t="str">
        <f>IF(K184="","",IF(W183="",Einstellungen!$B$3,W183)+K184)</f>
        <v/>
      </c>
    </row>
    <row r="185" spans="1:23" ht="17.55" customHeight="1">
      <c r="A185" s="8"/>
      <c r="B185" s="7" t="str">
        <f t="shared" si="4"/>
        <v/>
      </c>
      <c r="C185" s="6"/>
      <c r="D185" s="9"/>
      <c r="E185" s="6"/>
      <c r="F185" s="6"/>
      <c r="G185" s="10"/>
      <c r="H185" s="10"/>
      <c r="I185" s="10"/>
      <c r="J185" s="11" t="str">
        <f t="shared" si="5"/>
        <v/>
      </c>
      <c r="K185" s="11" t="str">
        <f>IF(J185="","",J185*Einstellungen!$B$4)</f>
        <v/>
      </c>
      <c r="L185" s="6"/>
      <c r="M185" s="6"/>
      <c r="N185" s="6"/>
      <c r="O185" s="6"/>
      <c r="P185" s="6"/>
      <c r="Q185" s="6"/>
      <c r="R185" s="10"/>
      <c r="S185" s="10"/>
      <c r="T185" s="6"/>
      <c r="U185" s="6"/>
      <c r="V185" s="6"/>
      <c r="W185" s="12" t="str">
        <f>IF(K185="","",IF(W184="",Einstellungen!$B$3,W184)+K185)</f>
        <v/>
      </c>
    </row>
    <row r="186" spans="1:23" ht="17.55" customHeight="1">
      <c r="A186" s="8"/>
      <c r="B186" s="7" t="str">
        <f t="shared" si="4"/>
        <v/>
      </c>
      <c r="C186" s="6"/>
      <c r="D186" s="9"/>
      <c r="E186" s="6"/>
      <c r="F186" s="6"/>
      <c r="G186" s="10"/>
      <c r="H186" s="10"/>
      <c r="I186" s="10"/>
      <c r="J186" s="11" t="str">
        <f t="shared" si="5"/>
        <v/>
      </c>
      <c r="K186" s="11" t="str">
        <f>IF(J186="","",J186*Einstellungen!$B$4)</f>
        <v/>
      </c>
      <c r="L186" s="6"/>
      <c r="M186" s="6"/>
      <c r="N186" s="6"/>
      <c r="O186" s="6"/>
      <c r="P186" s="6"/>
      <c r="Q186" s="6"/>
      <c r="R186" s="10"/>
      <c r="S186" s="10"/>
      <c r="T186" s="6"/>
      <c r="U186" s="6"/>
      <c r="V186" s="6"/>
      <c r="W186" s="12" t="str">
        <f>IF(K186="","",IF(W185="",Einstellungen!$B$3,W185)+K186)</f>
        <v/>
      </c>
    </row>
    <row r="187" spans="1:23" ht="17.55" customHeight="1">
      <c r="A187" s="8"/>
      <c r="B187" s="7" t="str">
        <f t="shared" si="4"/>
        <v/>
      </c>
      <c r="C187" s="6"/>
      <c r="D187" s="9"/>
      <c r="E187" s="6"/>
      <c r="F187" s="6"/>
      <c r="G187" s="10"/>
      <c r="H187" s="10"/>
      <c r="I187" s="10"/>
      <c r="J187" s="11" t="str">
        <f t="shared" si="5"/>
        <v/>
      </c>
      <c r="K187" s="11" t="str">
        <f>IF(J187="","",J187*Einstellungen!$B$4)</f>
        <v/>
      </c>
      <c r="L187" s="6"/>
      <c r="M187" s="6"/>
      <c r="N187" s="6"/>
      <c r="O187" s="6"/>
      <c r="P187" s="6"/>
      <c r="Q187" s="6"/>
      <c r="R187" s="10"/>
      <c r="S187" s="10"/>
      <c r="T187" s="6"/>
      <c r="U187" s="6"/>
      <c r="V187" s="6"/>
      <c r="W187" s="12" t="str">
        <f>IF(K187="","",IF(W186="",Einstellungen!$B$3,W186)+K187)</f>
        <v/>
      </c>
    </row>
    <row r="188" spans="1:23" ht="17.55" customHeight="1">
      <c r="A188" s="8"/>
      <c r="B188" s="7" t="str">
        <f t="shared" si="4"/>
        <v/>
      </c>
      <c r="C188" s="6"/>
      <c r="D188" s="9"/>
      <c r="E188" s="6"/>
      <c r="F188" s="6"/>
      <c r="G188" s="10"/>
      <c r="H188" s="10"/>
      <c r="I188" s="10"/>
      <c r="J188" s="11" t="str">
        <f t="shared" si="5"/>
        <v/>
      </c>
      <c r="K188" s="11" t="str">
        <f>IF(J188="","",J188*Einstellungen!$B$4)</f>
        <v/>
      </c>
      <c r="L188" s="6"/>
      <c r="M188" s="6"/>
      <c r="N188" s="6"/>
      <c r="O188" s="6"/>
      <c r="P188" s="6"/>
      <c r="Q188" s="6"/>
      <c r="R188" s="10"/>
      <c r="S188" s="10"/>
      <c r="T188" s="6"/>
      <c r="U188" s="6"/>
      <c r="V188" s="6"/>
      <c r="W188" s="12" t="str">
        <f>IF(K188="","",IF(W187="",Einstellungen!$B$3,W187)+K188)</f>
        <v/>
      </c>
    </row>
    <row r="189" spans="1:23" ht="17.55" customHeight="1">
      <c r="A189" s="8"/>
      <c r="B189" s="7" t="str">
        <f t="shared" si="4"/>
        <v/>
      </c>
      <c r="C189" s="6"/>
      <c r="D189" s="9"/>
      <c r="E189" s="6"/>
      <c r="F189" s="6"/>
      <c r="G189" s="10"/>
      <c r="H189" s="10"/>
      <c r="I189" s="10"/>
      <c r="J189" s="11" t="str">
        <f t="shared" si="5"/>
        <v/>
      </c>
      <c r="K189" s="11" t="str">
        <f>IF(J189="","",J189*Einstellungen!$B$4)</f>
        <v/>
      </c>
      <c r="L189" s="6"/>
      <c r="M189" s="6"/>
      <c r="N189" s="6"/>
      <c r="O189" s="6"/>
      <c r="P189" s="6"/>
      <c r="Q189" s="6"/>
      <c r="R189" s="10"/>
      <c r="S189" s="10"/>
      <c r="T189" s="6"/>
      <c r="U189" s="6"/>
      <c r="V189" s="6"/>
      <c r="W189" s="12" t="str">
        <f>IF(K189="","",IF(W188="",Einstellungen!$B$3,W188)+K189)</f>
        <v/>
      </c>
    </row>
    <row r="190" spans="1:23" ht="17.55" customHeight="1">
      <c r="A190" s="8"/>
      <c r="B190" s="7" t="str">
        <f t="shared" si="4"/>
        <v/>
      </c>
      <c r="C190" s="6"/>
      <c r="D190" s="9"/>
      <c r="E190" s="6"/>
      <c r="F190" s="6"/>
      <c r="G190" s="10"/>
      <c r="H190" s="10"/>
      <c r="I190" s="10"/>
      <c r="J190" s="11" t="str">
        <f t="shared" si="5"/>
        <v/>
      </c>
      <c r="K190" s="11" t="str">
        <f>IF(J190="","",J190*Einstellungen!$B$4)</f>
        <v/>
      </c>
      <c r="L190" s="6"/>
      <c r="M190" s="6"/>
      <c r="N190" s="6"/>
      <c r="O190" s="6"/>
      <c r="P190" s="6"/>
      <c r="Q190" s="6"/>
      <c r="R190" s="10"/>
      <c r="S190" s="10"/>
      <c r="T190" s="6"/>
      <c r="U190" s="6"/>
      <c r="V190" s="6"/>
      <c r="W190" s="12" t="str">
        <f>IF(K190="","",IF(W189="",Einstellungen!$B$3,W189)+K190)</f>
        <v/>
      </c>
    </row>
    <row r="191" spans="1:23" ht="17.55" customHeight="1">
      <c r="A191" s="8"/>
      <c r="B191" s="7" t="str">
        <f t="shared" si="4"/>
        <v/>
      </c>
      <c r="C191" s="6"/>
      <c r="D191" s="9"/>
      <c r="E191" s="6"/>
      <c r="F191" s="6"/>
      <c r="G191" s="10"/>
      <c r="H191" s="10"/>
      <c r="I191" s="10"/>
      <c r="J191" s="11" t="str">
        <f t="shared" si="5"/>
        <v/>
      </c>
      <c r="K191" s="11" t="str">
        <f>IF(J191="","",J191*Einstellungen!$B$4)</f>
        <v/>
      </c>
      <c r="L191" s="6"/>
      <c r="M191" s="6"/>
      <c r="N191" s="6"/>
      <c r="O191" s="6"/>
      <c r="P191" s="6"/>
      <c r="Q191" s="6"/>
      <c r="R191" s="10"/>
      <c r="S191" s="10"/>
      <c r="T191" s="6"/>
      <c r="U191" s="6"/>
      <c r="V191" s="6"/>
      <c r="W191" s="12" t="str">
        <f>IF(K191="","",IF(W190="",Einstellungen!$B$3,W190)+K191)</f>
        <v/>
      </c>
    </row>
    <row r="192" spans="1:23" ht="17.55" customHeight="1">
      <c r="A192" s="8"/>
      <c r="B192" s="7" t="str">
        <f t="shared" si="4"/>
        <v/>
      </c>
      <c r="C192" s="6"/>
      <c r="D192" s="9"/>
      <c r="E192" s="6"/>
      <c r="F192" s="6"/>
      <c r="G192" s="10"/>
      <c r="H192" s="10"/>
      <c r="I192" s="10"/>
      <c r="J192" s="11" t="str">
        <f t="shared" si="5"/>
        <v/>
      </c>
      <c r="K192" s="11" t="str">
        <f>IF(J192="","",J192*Einstellungen!$B$4)</f>
        <v/>
      </c>
      <c r="L192" s="6"/>
      <c r="M192" s="6"/>
      <c r="N192" s="6"/>
      <c r="O192" s="6"/>
      <c r="P192" s="6"/>
      <c r="Q192" s="6"/>
      <c r="R192" s="10"/>
      <c r="S192" s="10"/>
      <c r="T192" s="6"/>
      <c r="U192" s="6"/>
      <c r="V192" s="6"/>
      <c r="W192" s="12" t="str">
        <f>IF(K192="","",IF(W191="",Einstellungen!$B$3,W191)+K192)</f>
        <v/>
      </c>
    </row>
    <row r="193" spans="1:23" ht="17.55" customHeight="1">
      <c r="A193" s="8"/>
      <c r="B193" s="7" t="str">
        <f t="shared" si="4"/>
        <v/>
      </c>
      <c r="C193" s="6"/>
      <c r="D193" s="9"/>
      <c r="E193" s="6"/>
      <c r="F193" s="6"/>
      <c r="G193" s="10"/>
      <c r="H193" s="10"/>
      <c r="I193" s="10"/>
      <c r="J193" s="11" t="str">
        <f t="shared" si="5"/>
        <v/>
      </c>
      <c r="K193" s="11" t="str">
        <f>IF(J193="","",J193*Einstellungen!$B$4)</f>
        <v/>
      </c>
      <c r="L193" s="6"/>
      <c r="M193" s="6"/>
      <c r="N193" s="6"/>
      <c r="O193" s="6"/>
      <c r="P193" s="6"/>
      <c r="Q193" s="6"/>
      <c r="R193" s="10"/>
      <c r="S193" s="10"/>
      <c r="T193" s="6"/>
      <c r="U193" s="6"/>
      <c r="V193" s="6"/>
      <c r="W193" s="12" t="str">
        <f>IF(K193="","",IF(W192="",Einstellungen!$B$3,W192)+K193)</f>
        <v/>
      </c>
    </row>
    <row r="194" spans="1:23" ht="17.55" customHeight="1">
      <c r="A194" s="8"/>
      <c r="B194" s="7" t="str">
        <f t="shared" si="4"/>
        <v/>
      </c>
      <c r="C194" s="6"/>
      <c r="D194" s="9"/>
      <c r="E194" s="6"/>
      <c r="F194" s="6"/>
      <c r="G194" s="10"/>
      <c r="H194" s="10"/>
      <c r="I194" s="10"/>
      <c r="J194" s="11" t="str">
        <f t="shared" si="5"/>
        <v/>
      </c>
      <c r="K194" s="11" t="str">
        <f>IF(J194="","",J194*Einstellungen!$B$4)</f>
        <v/>
      </c>
      <c r="L194" s="6"/>
      <c r="M194" s="6"/>
      <c r="N194" s="6"/>
      <c r="O194" s="6"/>
      <c r="P194" s="6"/>
      <c r="Q194" s="6"/>
      <c r="R194" s="10"/>
      <c r="S194" s="10"/>
      <c r="T194" s="6"/>
      <c r="U194" s="6"/>
      <c r="V194" s="6"/>
      <c r="W194" s="12" t="str">
        <f>IF(K194="","",IF(W193="",Einstellungen!$B$3,W193)+K194)</f>
        <v/>
      </c>
    </row>
    <row r="195" spans="1:23" ht="17.55" customHeight="1">
      <c r="A195" s="8"/>
      <c r="B195" s="7" t="str">
        <f t="shared" si="4"/>
        <v/>
      </c>
      <c r="C195" s="6"/>
      <c r="D195" s="9"/>
      <c r="E195" s="6"/>
      <c r="F195" s="6"/>
      <c r="G195" s="10"/>
      <c r="H195" s="10"/>
      <c r="I195" s="10"/>
      <c r="J195" s="11" t="str">
        <f t="shared" si="5"/>
        <v/>
      </c>
      <c r="K195" s="11" t="str">
        <f>IF(J195="","",J195*Einstellungen!$B$4)</f>
        <v/>
      </c>
      <c r="L195" s="6"/>
      <c r="M195" s="6"/>
      <c r="N195" s="6"/>
      <c r="O195" s="6"/>
      <c r="P195" s="6"/>
      <c r="Q195" s="6"/>
      <c r="R195" s="10"/>
      <c r="S195" s="10"/>
      <c r="T195" s="6"/>
      <c r="U195" s="6"/>
      <c r="V195" s="6"/>
      <c r="W195" s="12" t="str">
        <f>IF(K195="","",IF(W194="",Einstellungen!$B$3,W194)+K195)</f>
        <v/>
      </c>
    </row>
    <row r="196" spans="1:23" ht="17.55" customHeight="1">
      <c r="A196" s="8"/>
      <c r="B196" s="7" t="str">
        <f t="shared" si="4"/>
        <v/>
      </c>
      <c r="C196" s="6"/>
      <c r="D196" s="9"/>
      <c r="E196" s="6"/>
      <c r="F196" s="6"/>
      <c r="G196" s="10"/>
      <c r="H196" s="10"/>
      <c r="I196" s="10"/>
      <c r="J196" s="11" t="str">
        <f t="shared" si="5"/>
        <v/>
      </c>
      <c r="K196" s="11" t="str">
        <f>IF(J196="","",J196*Einstellungen!$B$4)</f>
        <v/>
      </c>
      <c r="L196" s="6"/>
      <c r="M196" s="6"/>
      <c r="N196" s="6"/>
      <c r="O196" s="6"/>
      <c r="P196" s="6"/>
      <c r="Q196" s="6"/>
      <c r="R196" s="10"/>
      <c r="S196" s="10"/>
      <c r="T196" s="6"/>
      <c r="U196" s="6"/>
      <c r="V196" s="6"/>
      <c r="W196" s="12" t="str">
        <f>IF(K196="","",IF(W195="",Einstellungen!$B$3,W195)+K196)</f>
        <v/>
      </c>
    </row>
    <row r="197" spans="1:23" ht="17.55" customHeight="1">
      <c r="A197" s="8"/>
      <c r="B197" s="7" t="str">
        <f t="shared" ref="B197:B260" si="6">IF(A197="","",CHOOSE(WEEKDAY(A197,2),"Montag","Dienstag","Mittwoch","Donnerstag","Freitag","Samstag","Sonntag"))</f>
        <v/>
      </c>
      <c r="C197" s="6"/>
      <c r="D197" s="9"/>
      <c r="E197" s="6"/>
      <c r="F197" s="6"/>
      <c r="G197" s="10"/>
      <c r="H197" s="10"/>
      <c r="I197" s="10"/>
      <c r="J197" s="11" t="str">
        <f t="shared" ref="J197:J260" si="7">IF(OR(G197="",I197="",F197=""),"",IF(F197="Long",I197-G197,G197-I197))</f>
        <v/>
      </c>
      <c r="K197" s="11" t="str">
        <f>IF(J197="","",J197*Einstellungen!$B$4)</f>
        <v/>
      </c>
      <c r="L197" s="6"/>
      <c r="M197" s="6"/>
      <c r="N197" s="6"/>
      <c r="O197" s="6"/>
      <c r="P197" s="6"/>
      <c r="Q197" s="6"/>
      <c r="R197" s="10"/>
      <c r="S197" s="10"/>
      <c r="T197" s="6"/>
      <c r="U197" s="6"/>
      <c r="V197" s="6"/>
      <c r="W197" s="12" t="str">
        <f>IF(K197="","",IF(W196="",Einstellungen!$B$3,W196)+K197)</f>
        <v/>
      </c>
    </row>
    <row r="198" spans="1:23" ht="17.55" customHeight="1">
      <c r="A198" s="8"/>
      <c r="B198" s="7" t="str">
        <f t="shared" si="6"/>
        <v/>
      </c>
      <c r="C198" s="6"/>
      <c r="D198" s="9"/>
      <c r="E198" s="6"/>
      <c r="F198" s="6"/>
      <c r="G198" s="10"/>
      <c r="H198" s="10"/>
      <c r="I198" s="10"/>
      <c r="J198" s="11" t="str">
        <f t="shared" si="7"/>
        <v/>
      </c>
      <c r="K198" s="11" t="str">
        <f>IF(J198="","",J198*Einstellungen!$B$4)</f>
        <v/>
      </c>
      <c r="L198" s="6"/>
      <c r="M198" s="6"/>
      <c r="N198" s="6"/>
      <c r="O198" s="6"/>
      <c r="P198" s="6"/>
      <c r="Q198" s="6"/>
      <c r="R198" s="10"/>
      <c r="S198" s="10"/>
      <c r="T198" s="6"/>
      <c r="U198" s="6"/>
      <c r="V198" s="6"/>
      <c r="W198" s="12" t="str">
        <f>IF(K198="","",IF(W197="",Einstellungen!$B$3,W197)+K198)</f>
        <v/>
      </c>
    </row>
    <row r="199" spans="1:23" ht="17.55" customHeight="1">
      <c r="A199" s="8"/>
      <c r="B199" s="7" t="str">
        <f t="shared" si="6"/>
        <v/>
      </c>
      <c r="C199" s="6"/>
      <c r="D199" s="9"/>
      <c r="E199" s="6"/>
      <c r="F199" s="6"/>
      <c r="G199" s="10"/>
      <c r="H199" s="10"/>
      <c r="I199" s="10"/>
      <c r="J199" s="11" t="str">
        <f t="shared" si="7"/>
        <v/>
      </c>
      <c r="K199" s="11" t="str">
        <f>IF(J199="","",J199*Einstellungen!$B$4)</f>
        <v/>
      </c>
      <c r="L199" s="6"/>
      <c r="M199" s="6"/>
      <c r="N199" s="6"/>
      <c r="O199" s="6"/>
      <c r="P199" s="6"/>
      <c r="Q199" s="6"/>
      <c r="R199" s="10"/>
      <c r="S199" s="10"/>
      <c r="T199" s="6"/>
      <c r="U199" s="6"/>
      <c r="V199" s="6"/>
      <c r="W199" s="12" t="str">
        <f>IF(K199="","",IF(W198="",Einstellungen!$B$3,W198)+K199)</f>
        <v/>
      </c>
    </row>
    <row r="200" spans="1:23" ht="17.55" customHeight="1">
      <c r="A200" s="8"/>
      <c r="B200" s="7" t="str">
        <f t="shared" si="6"/>
        <v/>
      </c>
      <c r="C200" s="6"/>
      <c r="D200" s="9"/>
      <c r="E200" s="6"/>
      <c r="F200" s="6"/>
      <c r="G200" s="10"/>
      <c r="H200" s="10"/>
      <c r="I200" s="10"/>
      <c r="J200" s="11" t="str">
        <f t="shared" si="7"/>
        <v/>
      </c>
      <c r="K200" s="11" t="str">
        <f>IF(J200="","",J200*Einstellungen!$B$4)</f>
        <v/>
      </c>
      <c r="L200" s="6"/>
      <c r="M200" s="6"/>
      <c r="N200" s="6"/>
      <c r="O200" s="6"/>
      <c r="P200" s="6"/>
      <c r="Q200" s="6"/>
      <c r="R200" s="10"/>
      <c r="S200" s="10"/>
      <c r="T200" s="6"/>
      <c r="U200" s="6"/>
      <c r="V200" s="6"/>
      <c r="W200" s="12" t="str">
        <f>IF(K200="","",IF(W199="",Einstellungen!$B$3,W199)+K200)</f>
        <v/>
      </c>
    </row>
    <row r="201" spans="1:23" ht="17.55" customHeight="1">
      <c r="A201" s="8"/>
      <c r="B201" s="7" t="str">
        <f t="shared" si="6"/>
        <v/>
      </c>
      <c r="C201" s="6"/>
      <c r="D201" s="9"/>
      <c r="E201" s="6"/>
      <c r="F201" s="6"/>
      <c r="G201" s="10"/>
      <c r="H201" s="10"/>
      <c r="I201" s="10"/>
      <c r="J201" s="11" t="str">
        <f t="shared" si="7"/>
        <v/>
      </c>
      <c r="K201" s="11" t="str">
        <f>IF(J201="","",J201*Einstellungen!$B$4)</f>
        <v/>
      </c>
      <c r="L201" s="6"/>
      <c r="M201" s="6"/>
      <c r="N201" s="6"/>
      <c r="O201" s="6"/>
      <c r="P201" s="6"/>
      <c r="Q201" s="6"/>
      <c r="R201" s="10"/>
      <c r="S201" s="10"/>
      <c r="T201" s="6"/>
      <c r="U201" s="6"/>
      <c r="V201" s="6"/>
      <c r="W201" s="12" t="str">
        <f>IF(K201="","",IF(W200="",Einstellungen!$B$3,W200)+K201)</f>
        <v/>
      </c>
    </row>
    <row r="202" spans="1:23" ht="17.55" customHeight="1">
      <c r="A202" s="8"/>
      <c r="B202" s="7" t="str">
        <f t="shared" si="6"/>
        <v/>
      </c>
      <c r="C202" s="6"/>
      <c r="D202" s="9"/>
      <c r="E202" s="6"/>
      <c r="F202" s="6"/>
      <c r="G202" s="10"/>
      <c r="H202" s="10"/>
      <c r="I202" s="10"/>
      <c r="J202" s="11" t="str">
        <f t="shared" si="7"/>
        <v/>
      </c>
      <c r="K202" s="11" t="str">
        <f>IF(J202="","",J202*Einstellungen!$B$4)</f>
        <v/>
      </c>
      <c r="L202" s="6"/>
      <c r="M202" s="6"/>
      <c r="N202" s="6"/>
      <c r="O202" s="6"/>
      <c r="P202" s="6"/>
      <c r="Q202" s="6"/>
      <c r="R202" s="10"/>
      <c r="S202" s="10"/>
      <c r="T202" s="6"/>
      <c r="U202" s="6"/>
      <c r="V202" s="6"/>
      <c r="W202" s="12" t="str">
        <f>IF(K202="","",IF(W201="",Einstellungen!$B$3,W201)+K202)</f>
        <v/>
      </c>
    </row>
    <row r="203" spans="1:23" ht="17.55" customHeight="1">
      <c r="A203" s="8"/>
      <c r="B203" s="7" t="str">
        <f t="shared" si="6"/>
        <v/>
      </c>
      <c r="C203" s="6"/>
      <c r="D203" s="9"/>
      <c r="E203" s="6"/>
      <c r="F203" s="6"/>
      <c r="G203" s="10"/>
      <c r="H203" s="10"/>
      <c r="I203" s="10"/>
      <c r="J203" s="11" t="str">
        <f t="shared" si="7"/>
        <v/>
      </c>
      <c r="K203" s="11" t="str">
        <f>IF(J203="","",J203*Einstellungen!$B$4)</f>
        <v/>
      </c>
      <c r="L203" s="6"/>
      <c r="M203" s="6"/>
      <c r="N203" s="6"/>
      <c r="O203" s="6"/>
      <c r="P203" s="6"/>
      <c r="Q203" s="6"/>
      <c r="R203" s="10"/>
      <c r="S203" s="10"/>
      <c r="T203" s="6"/>
      <c r="U203" s="6"/>
      <c r="V203" s="6"/>
      <c r="W203" s="12" t="str">
        <f>IF(K203="","",IF(W202="",Einstellungen!$B$3,W202)+K203)</f>
        <v/>
      </c>
    </row>
    <row r="204" spans="1:23" ht="17.55" customHeight="1">
      <c r="A204" s="8"/>
      <c r="B204" s="7" t="str">
        <f t="shared" si="6"/>
        <v/>
      </c>
      <c r="C204" s="6"/>
      <c r="D204" s="9"/>
      <c r="E204" s="6"/>
      <c r="F204" s="6"/>
      <c r="G204" s="10"/>
      <c r="H204" s="10"/>
      <c r="I204" s="10"/>
      <c r="J204" s="11" t="str">
        <f t="shared" si="7"/>
        <v/>
      </c>
      <c r="K204" s="11" t="str">
        <f>IF(J204="","",J204*Einstellungen!$B$4)</f>
        <v/>
      </c>
      <c r="L204" s="6"/>
      <c r="M204" s="6"/>
      <c r="N204" s="6"/>
      <c r="O204" s="6"/>
      <c r="P204" s="6"/>
      <c r="Q204" s="6"/>
      <c r="R204" s="10"/>
      <c r="S204" s="10"/>
      <c r="T204" s="6"/>
      <c r="U204" s="6"/>
      <c r="V204" s="6"/>
      <c r="W204" s="12" t="str">
        <f>IF(K204="","",IF(W203="",Einstellungen!$B$3,W203)+K204)</f>
        <v/>
      </c>
    </row>
    <row r="205" spans="1:23" ht="17.55" customHeight="1">
      <c r="A205" s="8"/>
      <c r="B205" s="7" t="str">
        <f t="shared" si="6"/>
        <v/>
      </c>
      <c r="C205" s="6"/>
      <c r="D205" s="9"/>
      <c r="E205" s="6"/>
      <c r="F205" s="6"/>
      <c r="G205" s="10"/>
      <c r="H205" s="10"/>
      <c r="I205" s="10"/>
      <c r="J205" s="11" t="str">
        <f t="shared" si="7"/>
        <v/>
      </c>
      <c r="K205" s="11" t="str">
        <f>IF(J205="","",J205*Einstellungen!$B$4)</f>
        <v/>
      </c>
      <c r="L205" s="6"/>
      <c r="M205" s="6"/>
      <c r="N205" s="6"/>
      <c r="O205" s="6"/>
      <c r="P205" s="6"/>
      <c r="Q205" s="6"/>
      <c r="R205" s="10"/>
      <c r="S205" s="10"/>
      <c r="T205" s="6"/>
      <c r="U205" s="6"/>
      <c r="V205" s="6"/>
      <c r="W205" s="12" t="str">
        <f>IF(K205="","",IF(W204="",Einstellungen!$B$3,W204)+K205)</f>
        <v/>
      </c>
    </row>
    <row r="206" spans="1:23" ht="17.55" customHeight="1">
      <c r="A206" s="8"/>
      <c r="B206" s="7" t="str">
        <f t="shared" si="6"/>
        <v/>
      </c>
      <c r="C206" s="6"/>
      <c r="D206" s="9"/>
      <c r="E206" s="6"/>
      <c r="F206" s="6"/>
      <c r="G206" s="10"/>
      <c r="H206" s="10"/>
      <c r="I206" s="10"/>
      <c r="J206" s="11" t="str">
        <f t="shared" si="7"/>
        <v/>
      </c>
      <c r="K206" s="11" t="str">
        <f>IF(J206="","",J206*Einstellungen!$B$4)</f>
        <v/>
      </c>
      <c r="L206" s="6"/>
      <c r="M206" s="6"/>
      <c r="N206" s="6"/>
      <c r="O206" s="6"/>
      <c r="P206" s="6"/>
      <c r="Q206" s="6"/>
      <c r="R206" s="10"/>
      <c r="S206" s="10"/>
      <c r="T206" s="6"/>
      <c r="U206" s="6"/>
      <c r="V206" s="6"/>
      <c r="W206" s="12" t="str">
        <f>IF(K206="","",IF(W205="",Einstellungen!$B$3,W205)+K206)</f>
        <v/>
      </c>
    </row>
    <row r="207" spans="1:23" ht="17.55" customHeight="1">
      <c r="A207" s="8"/>
      <c r="B207" s="7" t="str">
        <f t="shared" si="6"/>
        <v/>
      </c>
      <c r="C207" s="6"/>
      <c r="D207" s="9"/>
      <c r="E207" s="6"/>
      <c r="F207" s="6"/>
      <c r="G207" s="10"/>
      <c r="H207" s="10"/>
      <c r="I207" s="10"/>
      <c r="J207" s="11" t="str">
        <f t="shared" si="7"/>
        <v/>
      </c>
      <c r="K207" s="11" t="str">
        <f>IF(J207="","",J207*Einstellungen!$B$4)</f>
        <v/>
      </c>
      <c r="L207" s="6"/>
      <c r="M207" s="6"/>
      <c r="N207" s="6"/>
      <c r="O207" s="6"/>
      <c r="P207" s="6"/>
      <c r="Q207" s="6"/>
      <c r="R207" s="10"/>
      <c r="S207" s="10"/>
      <c r="T207" s="6"/>
      <c r="U207" s="6"/>
      <c r="V207" s="6"/>
      <c r="W207" s="12" t="str">
        <f>IF(K207="","",IF(W206="",Einstellungen!$B$3,W206)+K207)</f>
        <v/>
      </c>
    </row>
    <row r="208" spans="1:23" ht="17.55" customHeight="1">
      <c r="A208" s="8"/>
      <c r="B208" s="7" t="str">
        <f t="shared" si="6"/>
        <v/>
      </c>
      <c r="C208" s="6"/>
      <c r="D208" s="9"/>
      <c r="E208" s="6"/>
      <c r="F208" s="6"/>
      <c r="G208" s="10"/>
      <c r="H208" s="10"/>
      <c r="I208" s="10"/>
      <c r="J208" s="11" t="str">
        <f t="shared" si="7"/>
        <v/>
      </c>
      <c r="K208" s="11" t="str">
        <f>IF(J208="","",J208*Einstellungen!$B$4)</f>
        <v/>
      </c>
      <c r="L208" s="6"/>
      <c r="M208" s="6"/>
      <c r="N208" s="6"/>
      <c r="O208" s="6"/>
      <c r="P208" s="6"/>
      <c r="Q208" s="6"/>
      <c r="R208" s="10"/>
      <c r="S208" s="10"/>
      <c r="T208" s="6"/>
      <c r="U208" s="6"/>
      <c r="V208" s="6"/>
      <c r="W208" s="12" t="str">
        <f>IF(K208="","",IF(W207="",Einstellungen!$B$3,W207)+K208)</f>
        <v/>
      </c>
    </row>
    <row r="209" spans="1:23" ht="17.55" customHeight="1">
      <c r="A209" s="8"/>
      <c r="B209" s="7" t="str">
        <f t="shared" si="6"/>
        <v/>
      </c>
      <c r="C209" s="6"/>
      <c r="D209" s="9"/>
      <c r="E209" s="6"/>
      <c r="F209" s="6"/>
      <c r="G209" s="10"/>
      <c r="H209" s="10"/>
      <c r="I209" s="10"/>
      <c r="J209" s="11" t="str">
        <f t="shared" si="7"/>
        <v/>
      </c>
      <c r="K209" s="11" t="str">
        <f>IF(J209="","",J209*Einstellungen!$B$4)</f>
        <v/>
      </c>
      <c r="L209" s="6"/>
      <c r="M209" s="6"/>
      <c r="N209" s="6"/>
      <c r="O209" s="6"/>
      <c r="P209" s="6"/>
      <c r="Q209" s="6"/>
      <c r="R209" s="10"/>
      <c r="S209" s="10"/>
      <c r="T209" s="6"/>
      <c r="U209" s="6"/>
      <c r="V209" s="6"/>
      <c r="W209" s="12" t="str">
        <f>IF(K209="","",IF(W208="",Einstellungen!$B$3,W208)+K209)</f>
        <v/>
      </c>
    </row>
    <row r="210" spans="1:23" ht="17.55" customHeight="1">
      <c r="A210" s="8"/>
      <c r="B210" s="7" t="str">
        <f t="shared" si="6"/>
        <v/>
      </c>
      <c r="C210" s="6"/>
      <c r="D210" s="9"/>
      <c r="E210" s="6"/>
      <c r="F210" s="6"/>
      <c r="G210" s="10"/>
      <c r="H210" s="10"/>
      <c r="I210" s="10"/>
      <c r="J210" s="11" t="str">
        <f t="shared" si="7"/>
        <v/>
      </c>
      <c r="K210" s="11" t="str">
        <f>IF(J210="","",J210*Einstellungen!$B$4)</f>
        <v/>
      </c>
      <c r="L210" s="6"/>
      <c r="M210" s="6"/>
      <c r="N210" s="6"/>
      <c r="O210" s="6"/>
      <c r="P210" s="6"/>
      <c r="Q210" s="6"/>
      <c r="R210" s="10"/>
      <c r="S210" s="10"/>
      <c r="T210" s="6"/>
      <c r="U210" s="6"/>
      <c r="V210" s="6"/>
      <c r="W210" s="12" t="str">
        <f>IF(K210="","",IF(W209="",Einstellungen!$B$3,W209)+K210)</f>
        <v/>
      </c>
    </row>
    <row r="211" spans="1:23" ht="17.55" customHeight="1">
      <c r="A211" s="8"/>
      <c r="B211" s="7" t="str">
        <f t="shared" si="6"/>
        <v/>
      </c>
      <c r="C211" s="6"/>
      <c r="D211" s="9"/>
      <c r="E211" s="6"/>
      <c r="F211" s="6"/>
      <c r="G211" s="10"/>
      <c r="H211" s="10"/>
      <c r="I211" s="10"/>
      <c r="J211" s="11" t="str">
        <f t="shared" si="7"/>
        <v/>
      </c>
      <c r="K211" s="11" t="str">
        <f>IF(J211="","",J211*Einstellungen!$B$4)</f>
        <v/>
      </c>
      <c r="L211" s="6"/>
      <c r="M211" s="6"/>
      <c r="N211" s="6"/>
      <c r="O211" s="6"/>
      <c r="P211" s="6"/>
      <c r="Q211" s="6"/>
      <c r="R211" s="10"/>
      <c r="S211" s="10"/>
      <c r="T211" s="6"/>
      <c r="U211" s="6"/>
      <c r="V211" s="6"/>
      <c r="W211" s="12" t="str">
        <f>IF(K211="","",IF(W210="",Einstellungen!$B$3,W210)+K211)</f>
        <v/>
      </c>
    </row>
    <row r="212" spans="1:23" ht="17.55" customHeight="1">
      <c r="A212" s="8"/>
      <c r="B212" s="7" t="str">
        <f t="shared" si="6"/>
        <v/>
      </c>
      <c r="C212" s="6"/>
      <c r="D212" s="9"/>
      <c r="E212" s="6"/>
      <c r="F212" s="6"/>
      <c r="G212" s="10"/>
      <c r="H212" s="10"/>
      <c r="I212" s="10"/>
      <c r="J212" s="11" t="str">
        <f t="shared" si="7"/>
        <v/>
      </c>
      <c r="K212" s="11" t="str">
        <f>IF(J212="","",J212*Einstellungen!$B$4)</f>
        <v/>
      </c>
      <c r="L212" s="6"/>
      <c r="M212" s="6"/>
      <c r="N212" s="6"/>
      <c r="O212" s="6"/>
      <c r="P212" s="6"/>
      <c r="Q212" s="6"/>
      <c r="R212" s="10"/>
      <c r="S212" s="10"/>
      <c r="T212" s="6"/>
      <c r="U212" s="6"/>
      <c r="V212" s="6"/>
      <c r="W212" s="12" t="str">
        <f>IF(K212="","",IF(W211="",Einstellungen!$B$3,W211)+K212)</f>
        <v/>
      </c>
    </row>
    <row r="213" spans="1:23" ht="17.55" customHeight="1">
      <c r="A213" s="8"/>
      <c r="B213" s="7" t="str">
        <f t="shared" si="6"/>
        <v/>
      </c>
      <c r="C213" s="6"/>
      <c r="D213" s="9"/>
      <c r="E213" s="6"/>
      <c r="F213" s="6"/>
      <c r="G213" s="10"/>
      <c r="H213" s="10"/>
      <c r="I213" s="10"/>
      <c r="J213" s="11" t="str">
        <f t="shared" si="7"/>
        <v/>
      </c>
      <c r="K213" s="11" t="str">
        <f>IF(J213="","",J213*Einstellungen!$B$4)</f>
        <v/>
      </c>
      <c r="L213" s="6"/>
      <c r="M213" s="6"/>
      <c r="N213" s="6"/>
      <c r="O213" s="6"/>
      <c r="P213" s="6"/>
      <c r="Q213" s="6"/>
      <c r="R213" s="10"/>
      <c r="S213" s="10"/>
      <c r="T213" s="6"/>
      <c r="U213" s="6"/>
      <c r="V213" s="6"/>
      <c r="W213" s="12" t="str">
        <f>IF(K213="","",IF(W212="",Einstellungen!$B$3,W212)+K213)</f>
        <v/>
      </c>
    </row>
    <row r="214" spans="1:23" ht="17.55" customHeight="1">
      <c r="A214" s="8"/>
      <c r="B214" s="7" t="str">
        <f t="shared" si="6"/>
        <v/>
      </c>
      <c r="C214" s="6"/>
      <c r="D214" s="9"/>
      <c r="E214" s="6"/>
      <c r="F214" s="6"/>
      <c r="G214" s="10"/>
      <c r="H214" s="10"/>
      <c r="I214" s="10"/>
      <c r="J214" s="11" t="str">
        <f t="shared" si="7"/>
        <v/>
      </c>
      <c r="K214" s="11" t="str">
        <f>IF(J214="","",J214*Einstellungen!$B$4)</f>
        <v/>
      </c>
      <c r="L214" s="6"/>
      <c r="M214" s="6"/>
      <c r="N214" s="6"/>
      <c r="O214" s="6"/>
      <c r="P214" s="6"/>
      <c r="Q214" s="6"/>
      <c r="R214" s="10"/>
      <c r="S214" s="10"/>
      <c r="T214" s="6"/>
      <c r="U214" s="6"/>
      <c r="V214" s="6"/>
      <c r="W214" s="12" t="str">
        <f>IF(K214="","",IF(W213="",Einstellungen!$B$3,W213)+K214)</f>
        <v/>
      </c>
    </row>
    <row r="215" spans="1:23" ht="17.55" customHeight="1">
      <c r="A215" s="8"/>
      <c r="B215" s="7" t="str">
        <f t="shared" si="6"/>
        <v/>
      </c>
      <c r="C215" s="6"/>
      <c r="D215" s="9"/>
      <c r="E215" s="6"/>
      <c r="F215" s="6"/>
      <c r="G215" s="10"/>
      <c r="H215" s="10"/>
      <c r="I215" s="10"/>
      <c r="J215" s="11" t="str">
        <f t="shared" si="7"/>
        <v/>
      </c>
      <c r="K215" s="11" t="str">
        <f>IF(J215="","",J215*Einstellungen!$B$4)</f>
        <v/>
      </c>
      <c r="L215" s="6"/>
      <c r="M215" s="6"/>
      <c r="N215" s="6"/>
      <c r="O215" s="6"/>
      <c r="P215" s="6"/>
      <c r="Q215" s="6"/>
      <c r="R215" s="10"/>
      <c r="S215" s="10"/>
      <c r="T215" s="6"/>
      <c r="U215" s="6"/>
      <c r="V215" s="6"/>
      <c r="W215" s="12" t="str">
        <f>IF(K215="","",IF(W214="",Einstellungen!$B$3,W214)+K215)</f>
        <v/>
      </c>
    </row>
    <row r="216" spans="1:23" ht="17.55" customHeight="1">
      <c r="A216" s="8"/>
      <c r="B216" s="7" t="str">
        <f t="shared" si="6"/>
        <v/>
      </c>
      <c r="C216" s="6"/>
      <c r="D216" s="9"/>
      <c r="E216" s="6"/>
      <c r="F216" s="6"/>
      <c r="G216" s="10"/>
      <c r="H216" s="10"/>
      <c r="I216" s="10"/>
      <c r="J216" s="11" t="str">
        <f t="shared" si="7"/>
        <v/>
      </c>
      <c r="K216" s="11" t="str">
        <f>IF(J216="","",J216*Einstellungen!$B$4)</f>
        <v/>
      </c>
      <c r="L216" s="6"/>
      <c r="M216" s="6"/>
      <c r="N216" s="6"/>
      <c r="O216" s="6"/>
      <c r="P216" s="6"/>
      <c r="Q216" s="6"/>
      <c r="R216" s="10"/>
      <c r="S216" s="10"/>
      <c r="T216" s="6"/>
      <c r="U216" s="6"/>
      <c r="V216" s="6"/>
      <c r="W216" s="12" t="str">
        <f>IF(K216="","",IF(W215="",Einstellungen!$B$3,W215)+K216)</f>
        <v/>
      </c>
    </row>
    <row r="217" spans="1:23" ht="17.55" customHeight="1">
      <c r="A217" s="8"/>
      <c r="B217" s="7" t="str">
        <f t="shared" si="6"/>
        <v/>
      </c>
      <c r="C217" s="6"/>
      <c r="D217" s="9"/>
      <c r="E217" s="6"/>
      <c r="F217" s="6"/>
      <c r="G217" s="10"/>
      <c r="H217" s="10"/>
      <c r="I217" s="10"/>
      <c r="J217" s="11" t="str">
        <f t="shared" si="7"/>
        <v/>
      </c>
      <c r="K217" s="11" t="str">
        <f>IF(J217="","",J217*Einstellungen!$B$4)</f>
        <v/>
      </c>
      <c r="L217" s="6"/>
      <c r="M217" s="6"/>
      <c r="N217" s="6"/>
      <c r="O217" s="6"/>
      <c r="P217" s="6"/>
      <c r="Q217" s="6"/>
      <c r="R217" s="10"/>
      <c r="S217" s="10"/>
      <c r="T217" s="6"/>
      <c r="U217" s="6"/>
      <c r="V217" s="6"/>
      <c r="W217" s="12" t="str">
        <f>IF(K217="","",IF(W216="",Einstellungen!$B$3,W216)+K217)</f>
        <v/>
      </c>
    </row>
    <row r="218" spans="1:23" ht="17.55" customHeight="1">
      <c r="A218" s="8"/>
      <c r="B218" s="7" t="str">
        <f t="shared" si="6"/>
        <v/>
      </c>
      <c r="C218" s="6"/>
      <c r="D218" s="9"/>
      <c r="E218" s="6"/>
      <c r="F218" s="6"/>
      <c r="G218" s="10"/>
      <c r="H218" s="10"/>
      <c r="I218" s="10"/>
      <c r="J218" s="11" t="str">
        <f t="shared" si="7"/>
        <v/>
      </c>
      <c r="K218" s="11" t="str">
        <f>IF(J218="","",J218*Einstellungen!$B$4)</f>
        <v/>
      </c>
      <c r="L218" s="6"/>
      <c r="M218" s="6"/>
      <c r="N218" s="6"/>
      <c r="O218" s="6"/>
      <c r="P218" s="6"/>
      <c r="Q218" s="6"/>
      <c r="R218" s="10"/>
      <c r="S218" s="10"/>
      <c r="T218" s="6"/>
      <c r="U218" s="6"/>
      <c r="V218" s="6"/>
      <c r="W218" s="12" t="str">
        <f>IF(K218="","",IF(W217="",Einstellungen!$B$3,W217)+K218)</f>
        <v/>
      </c>
    </row>
    <row r="219" spans="1:23" ht="17.55" customHeight="1">
      <c r="A219" s="8"/>
      <c r="B219" s="7" t="str">
        <f t="shared" si="6"/>
        <v/>
      </c>
      <c r="C219" s="6"/>
      <c r="D219" s="9"/>
      <c r="E219" s="6"/>
      <c r="F219" s="6"/>
      <c r="G219" s="10"/>
      <c r="H219" s="10"/>
      <c r="I219" s="10"/>
      <c r="J219" s="11" t="str">
        <f t="shared" si="7"/>
        <v/>
      </c>
      <c r="K219" s="11" t="str">
        <f>IF(J219="","",J219*Einstellungen!$B$4)</f>
        <v/>
      </c>
      <c r="L219" s="6"/>
      <c r="M219" s="6"/>
      <c r="N219" s="6"/>
      <c r="O219" s="6"/>
      <c r="P219" s="6"/>
      <c r="Q219" s="6"/>
      <c r="R219" s="10"/>
      <c r="S219" s="10"/>
      <c r="T219" s="6"/>
      <c r="U219" s="6"/>
      <c r="V219" s="6"/>
      <c r="W219" s="12" t="str">
        <f>IF(K219="","",IF(W218="",Einstellungen!$B$3,W218)+K219)</f>
        <v/>
      </c>
    </row>
    <row r="220" spans="1:23" ht="17.55" customHeight="1">
      <c r="A220" s="8"/>
      <c r="B220" s="7" t="str">
        <f t="shared" si="6"/>
        <v/>
      </c>
      <c r="C220" s="6"/>
      <c r="D220" s="9"/>
      <c r="E220" s="6"/>
      <c r="F220" s="6"/>
      <c r="G220" s="10"/>
      <c r="H220" s="10"/>
      <c r="I220" s="10"/>
      <c r="J220" s="11" t="str">
        <f t="shared" si="7"/>
        <v/>
      </c>
      <c r="K220" s="11" t="str">
        <f>IF(J220="","",J220*Einstellungen!$B$4)</f>
        <v/>
      </c>
      <c r="L220" s="6"/>
      <c r="M220" s="6"/>
      <c r="N220" s="6"/>
      <c r="O220" s="6"/>
      <c r="P220" s="6"/>
      <c r="Q220" s="6"/>
      <c r="R220" s="10"/>
      <c r="S220" s="10"/>
      <c r="T220" s="6"/>
      <c r="U220" s="6"/>
      <c r="V220" s="6"/>
      <c r="W220" s="12" t="str">
        <f>IF(K220="","",IF(W219="",Einstellungen!$B$3,W219)+K220)</f>
        <v/>
      </c>
    </row>
    <row r="221" spans="1:23" ht="17.55" customHeight="1">
      <c r="A221" s="8"/>
      <c r="B221" s="7" t="str">
        <f t="shared" si="6"/>
        <v/>
      </c>
      <c r="C221" s="6"/>
      <c r="D221" s="9"/>
      <c r="E221" s="6"/>
      <c r="F221" s="6"/>
      <c r="G221" s="10"/>
      <c r="H221" s="10"/>
      <c r="I221" s="10"/>
      <c r="J221" s="11" t="str">
        <f t="shared" si="7"/>
        <v/>
      </c>
      <c r="K221" s="11" t="str">
        <f>IF(J221="","",J221*Einstellungen!$B$4)</f>
        <v/>
      </c>
      <c r="L221" s="6"/>
      <c r="M221" s="6"/>
      <c r="N221" s="6"/>
      <c r="O221" s="6"/>
      <c r="P221" s="6"/>
      <c r="Q221" s="6"/>
      <c r="R221" s="10"/>
      <c r="S221" s="10"/>
      <c r="T221" s="6"/>
      <c r="U221" s="6"/>
      <c r="V221" s="6"/>
      <c r="W221" s="12" t="str">
        <f>IF(K221="","",IF(W220="",Einstellungen!$B$3,W220)+K221)</f>
        <v/>
      </c>
    </row>
    <row r="222" spans="1:23" ht="17.55" customHeight="1">
      <c r="A222" s="8"/>
      <c r="B222" s="7" t="str">
        <f t="shared" si="6"/>
        <v/>
      </c>
      <c r="C222" s="6"/>
      <c r="D222" s="9"/>
      <c r="E222" s="6"/>
      <c r="F222" s="6"/>
      <c r="G222" s="10"/>
      <c r="H222" s="10"/>
      <c r="I222" s="10"/>
      <c r="J222" s="11" t="str">
        <f t="shared" si="7"/>
        <v/>
      </c>
      <c r="K222" s="11" t="str">
        <f>IF(J222="","",J222*Einstellungen!$B$4)</f>
        <v/>
      </c>
      <c r="L222" s="6"/>
      <c r="M222" s="6"/>
      <c r="N222" s="6"/>
      <c r="O222" s="6"/>
      <c r="P222" s="6"/>
      <c r="Q222" s="6"/>
      <c r="R222" s="10"/>
      <c r="S222" s="10"/>
      <c r="T222" s="6"/>
      <c r="U222" s="6"/>
      <c r="V222" s="6"/>
      <c r="W222" s="12" t="str">
        <f>IF(K222="","",IF(W221="",Einstellungen!$B$3,W221)+K222)</f>
        <v/>
      </c>
    </row>
    <row r="223" spans="1:23" ht="17.55" customHeight="1">
      <c r="A223" s="8"/>
      <c r="B223" s="7" t="str">
        <f t="shared" si="6"/>
        <v/>
      </c>
      <c r="C223" s="6"/>
      <c r="D223" s="9"/>
      <c r="E223" s="6"/>
      <c r="F223" s="6"/>
      <c r="G223" s="10"/>
      <c r="H223" s="10"/>
      <c r="I223" s="10"/>
      <c r="J223" s="11" t="str">
        <f t="shared" si="7"/>
        <v/>
      </c>
      <c r="K223" s="11" t="str">
        <f>IF(J223="","",J223*Einstellungen!$B$4)</f>
        <v/>
      </c>
      <c r="L223" s="6"/>
      <c r="M223" s="6"/>
      <c r="N223" s="6"/>
      <c r="O223" s="6"/>
      <c r="P223" s="6"/>
      <c r="Q223" s="6"/>
      <c r="R223" s="10"/>
      <c r="S223" s="10"/>
      <c r="T223" s="6"/>
      <c r="U223" s="6"/>
      <c r="V223" s="6"/>
      <c r="W223" s="12" t="str">
        <f>IF(K223="","",IF(W222="",Einstellungen!$B$3,W222)+K223)</f>
        <v/>
      </c>
    </row>
    <row r="224" spans="1:23" ht="17.55" customHeight="1">
      <c r="A224" s="8"/>
      <c r="B224" s="7" t="str">
        <f t="shared" si="6"/>
        <v/>
      </c>
      <c r="C224" s="6"/>
      <c r="D224" s="9"/>
      <c r="E224" s="6"/>
      <c r="F224" s="6"/>
      <c r="G224" s="10"/>
      <c r="H224" s="10"/>
      <c r="I224" s="10"/>
      <c r="J224" s="11" t="str">
        <f t="shared" si="7"/>
        <v/>
      </c>
      <c r="K224" s="11" t="str">
        <f>IF(J224="","",J224*Einstellungen!$B$4)</f>
        <v/>
      </c>
      <c r="L224" s="6"/>
      <c r="M224" s="6"/>
      <c r="N224" s="6"/>
      <c r="O224" s="6"/>
      <c r="P224" s="6"/>
      <c r="Q224" s="6"/>
      <c r="R224" s="10"/>
      <c r="S224" s="10"/>
      <c r="T224" s="6"/>
      <c r="U224" s="6"/>
      <c r="V224" s="6"/>
      <c r="W224" s="12" t="str">
        <f>IF(K224="","",IF(W223="",Einstellungen!$B$3,W223)+K224)</f>
        <v/>
      </c>
    </row>
    <row r="225" spans="1:23" ht="17.55" customHeight="1">
      <c r="A225" s="8"/>
      <c r="B225" s="7" t="str">
        <f t="shared" si="6"/>
        <v/>
      </c>
      <c r="C225" s="6"/>
      <c r="D225" s="9"/>
      <c r="E225" s="6"/>
      <c r="F225" s="6"/>
      <c r="G225" s="10"/>
      <c r="H225" s="10"/>
      <c r="I225" s="10"/>
      <c r="J225" s="11" t="str">
        <f t="shared" si="7"/>
        <v/>
      </c>
      <c r="K225" s="11" t="str">
        <f>IF(J225="","",J225*Einstellungen!$B$4)</f>
        <v/>
      </c>
      <c r="L225" s="6"/>
      <c r="M225" s="6"/>
      <c r="N225" s="6"/>
      <c r="O225" s="6"/>
      <c r="P225" s="6"/>
      <c r="Q225" s="6"/>
      <c r="R225" s="10"/>
      <c r="S225" s="10"/>
      <c r="T225" s="6"/>
      <c r="U225" s="6"/>
      <c r="V225" s="6"/>
      <c r="W225" s="12" t="str">
        <f>IF(K225="","",IF(W224="",Einstellungen!$B$3,W224)+K225)</f>
        <v/>
      </c>
    </row>
    <row r="226" spans="1:23" ht="17.55" customHeight="1">
      <c r="A226" s="8"/>
      <c r="B226" s="7" t="str">
        <f t="shared" si="6"/>
        <v/>
      </c>
      <c r="C226" s="6"/>
      <c r="D226" s="9"/>
      <c r="E226" s="6"/>
      <c r="F226" s="6"/>
      <c r="G226" s="10"/>
      <c r="H226" s="10"/>
      <c r="I226" s="10"/>
      <c r="J226" s="11" t="str">
        <f t="shared" si="7"/>
        <v/>
      </c>
      <c r="K226" s="11" t="str">
        <f>IF(J226="","",J226*Einstellungen!$B$4)</f>
        <v/>
      </c>
      <c r="L226" s="6"/>
      <c r="M226" s="6"/>
      <c r="N226" s="6"/>
      <c r="O226" s="6"/>
      <c r="P226" s="6"/>
      <c r="Q226" s="6"/>
      <c r="R226" s="10"/>
      <c r="S226" s="10"/>
      <c r="T226" s="6"/>
      <c r="U226" s="6"/>
      <c r="V226" s="6"/>
      <c r="W226" s="12" t="str">
        <f>IF(K226="","",IF(W225="",Einstellungen!$B$3,W225)+K226)</f>
        <v/>
      </c>
    </row>
    <row r="227" spans="1:23" ht="17.55" customHeight="1">
      <c r="A227" s="8"/>
      <c r="B227" s="7" t="str">
        <f t="shared" si="6"/>
        <v/>
      </c>
      <c r="C227" s="6"/>
      <c r="D227" s="9"/>
      <c r="E227" s="6"/>
      <c r="F227" s="6"/>
      <c r="G227" s="10"/>
      <c r="H227" s="10"/>
      <c r="I227" s="10"/>
      <c r="J227" s="11" t="str">
        <f t="shared" si="7"/>
        <v/>
      </c>
      <c r="K227" s="11" t="str">
        <f>IF(J227="","",J227*Einstellungen!$B$4)</f>
        <v/>
      </c>
      <c r="L227" s="6"/>
      <c r="M227" s="6"/>
      <c r="N227" s="6"/>
      <c r="O227" s="6"/>
      <c r="P227" s="6"/>
      <c r="Q227" s="6"/>
      <c r="R227" s="10"/>
      <c r="S227" s="10"/>
      <c r="T227" s="6"/>
      <c r="U227" s="6"/>
      <c r="V227" s="6"/>
      <c r="W227" s="12" t="str">
        <f>IF(K227="","",IF(W226="",Einstellungen!$B$3,W226)+K227)</f>
        <v/>
      </c>
    </row>
    <row r="228" spans="1:23" ht="17.55" customHeight="1">
      <c r="A228" s="8"/>
      <c r="B228" s="7" t="str">
        <f t="shared" si="6"/>
        <v/>
      </c>
      <c r="C228" s="6"/>
      <c r="D228" s="9"/>
      <c r="E228" s="6"/>
      <c r="F228" s="6"/>
      <c r="G228" s="10"/>
      <c r="H228" s="10"/>
      <c r="I228" s="10"/>
      <c r="J228" s="11" t="str">
        <f t="shared" si="7"/>
        <v/>
      </c>
      <c r="K228" s="11" t="str">
        <f>IF(J228="","",J228*Einstellungen!$B$4)</f>
        <v/>
      </c>
      <c r="L228" s="6"/>
      <c r="M228" s="6"/>
      <c r="N228" s="6"/>
      <c r="O228" s="6"/>
      <c r="P228" s="6"/>
      <c r="Q228" s="6"/>
      <c r="R228" s="10"/>
      <c r="S228" s="10"/>
      <c r="T228" s="6"/>
      <c r="U228" s="6"/>
      <c r="V228" s="6"/>
      <c r="W228" s="12" t="str">
        <f>IF(K228="","",IF(W227="",Einstellungen!$B$3,W227)+K228)</f>
        <v/>
      </c>
    </row>
    <row r="229" spans="1:23" ht="17.55" customHeight="1">
      <c r="A229" s="8"/>
      <c r="B229" s="7" t="str">
        <f t="shared" si="6"/>
        <v/>
      </c>
      <c r="C229" s="6"/>
      <c r="D229" s="9"/>
      <c r="E229" s="6"/>
      <c r="F229" s="6"/>
      <c r="G229" s="10"/>
      <c r="H229" s="10"/>
      <c r="I229" s="10"/>
      <c r="J229" s="11" t="str">
        <f t="shared" si="7"/>
        <v/>
      </c>
      <c r="K229" s="11" t="str">
        <f>IF(J229="","",J229*Einstellungen!$B$4)</f>
        <v/>
      </c>
      <c r="L229" s="6"/>
      <c r="M229" s="6"/>
      <c r="N229" s="6"/>
      <c r="O229" s="6"/>
      <c r="P229" s="6"/>
      <c r="Q229" s="6"/>
      <c r="R229" s="10"/>
      <c r="S229" s="10"/>
      <c r="T229" s="6"/>
      <c r="U229" s="6"/>
      <c r="V229" s="6"/>
      <c r="W229" s="12" t="str">
        <f>IF(K229="","",IF(W228="",Einstellungen!$B$3,W228)+K229)</f>
        <v/>
      </c>
    </row>
    <row r="230" spans="1:23" ht="17.55" customHeight="1">
      <c r="A230" s="8"/>
      <c r="B230" s="7" t="str">
        <f t="shared" si="6"/>
        <v/>
      </c>
      <c r="C230" s="6"/>
      <c r="D230" s="9"/>
      <c r="E230" s="6"/>
      <c r="F230" s="6"/>
      <c r="G230" s="10"/>
      <c r="H230" s="10"/>
      <c r="I230" s="10"/>
      <c r="J230" s="11" t="str">
        <f t="shared" si="7"/>
        <v/>
      </c>
      <c r="K230" s="11" t="str">
        <f>IF(J230="","",J230*Einstellungen!$B$4)</f>
        <v/>
      </c>
      <c r="L230" s="6"/>
      <c r="M230" s="6"/>
      <c r="N230" s="6"/>
      <c r="O230" s="6"/>
      <c r="P230" s="6"/>
      <c r="Q230" s="6"/>
      <c r="R230" s="10"/>
      <c r="S230" s="10"/>
      <c r="T230" s="6"/>
      <c r="U230" s="6"/>
      <c r="V230" s="6"/>
      <c r="W230" s="12" t="str">
        <f>IF(K230="","",IF(W229="",Einstellungen!$B$3,W229)+K230)</f>
        <v/>
      </c>
    </row>
    <row r="231" spans="1:23" ht="17.55" customHeight="1">
      <c r="A231" s="8"/>
      <c r="B231" s="7" t="str">
        <f t="shared" si="6"/>
        <v/>
      </c>
      <c r="C231" s="6"/>
      <c r="D231" s="9"/>
      <c r="E231" s="6"/>
      <c r="F231" s="6"/>
      <c r="G231" s="10"/>
      <c r="H231" s="10"/>
      <c r="I231" s="10"/>
      <c r="J231" s="11" t="str">
        <f t="shared" si="7"/>
        <v/>
      </c>
      <c r="K231" s="11" t="str">
        <f>IF(J231="","",J231*Einstellungen!$B$4)</f>
        <v/>
      </c>
      <c r="L231" s="6"/>
      <c r="M231" s="6"/>
      <c r="N231" s="6"/>
      <c r="O231" s="6"/>
      <c r="P231" s="6"/>
      <c r="Q231" s="6"/>
      <c r="R231" s="10"/>
      <c r="S231" s="10"/>
      <c r="T231" s="6"/>
      <c r="U231" s="6"/>
      <c r="V231" s="6"/>
      <c r="W231" s="12" t="str">
        <f>IF(K231="","",IF(W230="",Einstellungen!$B$3,W230)+K231)</f>
        <v/>
      </c>
    </row>
    <row r="232" spans="1:23" ht="17.55" customHeight="1">
      <c r="A232" s="8"/>
      <c r="B232" s="7" t="str">
        <f t="shared" si="6"/>
        <v/>
      </c>
      <c r="C232" s="6"/>
      <c r="D232" s="9"/>
      <c r="E232" s="6"/>
      <c r="F232" s="6"/>
      <c r="G232" s="10"/>
      <c r="H232" s="10"/>
      <c r="I232" s="10"/>
      <c r="J232" s="11" t="str">
        <f t="shared" si="7"/>
        <v/>
      </c>
      <c r="K232" s="11" t="str">
        <f>IF(J232="","",J232*Einstellungen!$B$4)</f>
        <v/>
      </c>
      <c r="L232" s="6"/>
      <c r="M232" s="6"/>
      <c r="N232" s="6"/>
      <c r="O232" s="6"/>
      <c r="P232" s="6"/>
      <c r="Q232" s="6"/>
      <c r="R232" s="10"/>
      <c r="S232" s="10"/>
      <c r="T232" s="6"/>
      <c r="U232" s="6"/>
      <c r="V232" s="6"/>
      <c r="W232" s="12" t="str">
        <f>IF(K232="","",IF(W231="",Einstellungen!$B$3,W231)+K232)</f>
        <v/>
      </c>
    </row>
    <row r="233" spans="1:23" ht="17.55" customHeight="1">
      <c r="A233" s="8"/>
      <c r="B233" s="7" t="str">
        <f t="shared" si="6"/>
        <v/>
      </c>
      <c r="C233" s="6"/>
      <c r="D233" s="9"/>
      <c r="E233" s="6"/>
      <c r="F233" s="6"/>
      <c r="G233" s="10"/>
      <c r="H233" s="10"/>
      <c r="I233" s="10"/>
      <c r="J233" s="11" t="str">
        <f t="shared" si="7"/>
        <v/>
      </c>
      <c r="K233" s="11" t="str">
        <f>IF(J233="","",J233*Einstellungen!$B$4)</f>
        <v/>
      </c>
      <c r="L233" s="6"/>
      <c r="M233" s="6"/>
      <c r="N233" s="6"/>
      <c r="O233" s="6"/>
      <c r="P233" s="6"/>
      <c r="Q233" s="6"/>
      <c r="R233" s="10"/>
      <c r="S233" s="10"/>
      <c r="T233" s="6"/>
      <c r="U233" s="6"/>
      <c r="V233" s="6"/>
      <c r="W233" s="12" t="str">
        <f>IF(K233="","",IF(W232="",Einstellungen!$B$3,W232)+K233)</f>
        <v/>
      </c>
    </row>
    <row r="234" spans="1:23" ht="17.55" customHeight="1">
      <c r="A234" s="8"/>
      <c r="B234" s="7" t="str">
        <f t="shared" si="6"/>
        <v/>
      </c>
      <c r="C234" s="6"/>
      <c r="D234" s="9"/>
      <c r="E234" s="6"/>
      <c r="F234" s="6"/>
      <c r="G234" s="10"/>
      <c r="H234" s="10"/>
      <c r="I234" s="10"/>
      <c r="J234" s="11" t="str">
        <f t="shared" si="7"/>
        <v/>
      </c>
      <c r="K234" s="11" t="str">
        <f>IF(J234="","",J234*Einstellungen!$B$4)</f>
        <v/>
      </c>
      <c r="L234" s="6"/>
      <c r="M234" s="6"/>
      <c r="N234" s="6"/>
      <c r="O234" s="6"/>
      <c r="P234" s="6"/>
      <c r="Q234" s="6"/>
      <c r="R234" s="10"/>
      <c r="S234" s="10"/>
      <c r="T234" s="6"/>
      <c r="U234" s="6"/>
      <c r="V234" s="6"/>
      <c r="W234" s="12" t="str">
        <f>IF(K234="","",IF(W233="",Einstellungen!$B$3,W233)+K234)</f>
        <v/>
      </c>
    </row>
    <row r="235" spans="1:23" ht="17.55" customHeight="1">
      <c r="A235" s="8"/>
      <c r="B235" s="7" t="str">
        <f t="shared" si="6"/>
        <v/>
      </c>
      <c r="C235" s="6"/>
      <c r="D235" s="9"/>
      <c r="E235" s="6"/>
      <c r="F235" s="6"/>
      <c r="G235" s="10"/>
      <c r="H235" s="10"/>
      <c r="I235" s="10"/>
      <c r="J235" s="11" t="str">
        <f t="shared" si="7"/>
        <v/>
      </c>
      <c r="K235" s="11" t="str">
        <f>IF(J235="","",J235*Einstellungen!$B$4)</f>
        <v/>
      </c>
      <c r="L235" s="6"/>
      <c r="M235" s="6"/>
      <c r="N235" s="6"/>
      <c r="O235" s="6"/>
      <c r="P235" s="6"/>
      <c r="Q235" s="6"/>
      <c r="R235" s="10"/>
      <c r="S235" s="10"/>
      <c r="T235" s="6"/>
      <c r="U235" s="6"/>
      <c r="V235" s="6"/>
      <c r="W235" s="12" t="str">
        <f>IF(K235="","",IF(W234="",Einstellungen!$B$3,W234)+K235)</f>
        <v/>
      </c>
    </row>
    <row r="236" spans="1:23" ht="17.55" customHeight="1">
      <c r="A236" s="8"/>
      <c r="B236" s="7" t="str">
        <f t="shared" si="6"/>
        <v/>
      </c>
      <c r="C236" s="6"/>
      <c r="D236" s="9"/>
      <c r="E236" s="6"/>
      <c r="F236" s="6"/>
      <c r="G236" s="10"/>
      <c r="H236" s="10"/>
      <c r="I236" s="10"/>
      <c r="J236" s="11" t="str">
        <f t="shared" si="7"/>
        <v/>
      </c>
      <c r="K236" s="11" t="str">
        <f>IF(J236="","",J236*Einstellungen!$B$4)</f>
        <v/>
      </c>
      <c r="L236" s="6"/>
      <c r="M236" s="6"/>
      <c r="N236" s="6"/>
      <c r="O236" s="6"/>
      <c r="P236" s="6"/>
      <c r="Q236" s="6"/>
      <c r="R236" s="10"/>
      <c r="S236" s="10"/>
      <c r="T236" s="6"/>
      <c r="U236" s="6"/>
      <c r="V236" s="6"/>
      <c r="W236" s="12" t="str">
        <f>IF(K236="","",IF(W235="",Einstellungen!$B$3,W235)+K236)</f>
        <v/>
      </c>
    </row>
    <row r="237" spans="1:23" ht="17.55" customHeight="1">
      <c r="A237" s="8"/>
      <c r="B237" s="7" t="str">
        <f t="shared" si="6"/>
        <v/>
      </c>
      <c r="C237" s="6"/>
      <c r="D237" s="9"/>
      <c r="E237" s="6"/>
      <c r="F237" s="6"/>
      <c r="G237" s="10"/>
      <c r="H237" s="10"/>
      <c r="I237" s="10"/>
      <c r="J237" s="11" t="str">
        <f t="shared" si="7"/>
        <v/>
      </c>
      <c r="K237" s="11" t="str">
        <f>IF(J237="","",J237*Einstellungen!$B$4)</f>
        <v/>
      </c>
      <c r="L237" s="6"/>
      <c r="M237" s="6"/>
      <c r="N237" s="6"/>
      <c r="O237" s="6"/>
      <c r="P237" s="6"/>
      <c r="Q237" s="6"/>
      <c r="R237" s="10"/>
      <c r="S237" s="10"/>
      <c r="T237" s="6"/>
      <c r="U237" s="6"/>
      <c r="V237" s="6"/>
      <c r="W237" s="12" t="str">
        <f>IF(K237="","",IF(W236="",Einstellungen!$B$3,W236)+K237)</f>
        <v/>
      </c>
    </row>
    <row r="238" spans="1:23" ht="17.55" customHeight="1">
      <c r="A238" s="8"/>
      <c r="B238" s="7" t="str">
        <f t="shared" si="6"/>
        <v/>
      </c>
      <c r="C238" s="6"/>
      <c r="D238" s="9"/>
      <c r="E238" s="6"/>
      <c r="F238" s="6"/>
      <c r="G238" s="10"/>
      <c r="H238" s="10"/>
      <c r="I238" s="10"/>
      <c r="J238" s="11" t="str">
        <f t="shared" si="7"/>
        <v/>
      </c>
      <c r="K238" s="11" t="str">
        <f>IF(J238="","",J238*Einstellungen!$B$4)</f>
        <v/>
      </c>
      <c r="L238" s="6"/>
      <c r="M238" s="6"/>
      <c r="N238" s="6"/>
      <c r="O238" s="6"/>
      <c r="P238" s="6"/>
      <c r="Q238" s="6"/>
      <c r="R238" s="10"/>
      <c r="S238" s="10"/>
      <c r="T238" s="6"/>
      <c r="U238" s="6"/>
      <c r="V238" s="6"/>
      <c r="W238" s="12" t="str">
        <f>IF(K238="","",IF(W237="",Einstellungen!$B$3,W237)+K238)</f>
        <v/>
      </c>
    </row>
    <row r="239" spans="1:23" ht="17.55" customHeight="1">
      <c r="A239" s="8"/>
      <c r="B239" s="7" t="str">
        <f t="shared" si="6"/>
        <v/>
      </c>
      <c r="C239" s="6"/>
      <c r="D239" s="9"/>
      <c r="E239" s="6"/>
      <c r="F239" s="6"/>
      <c r="G239" s="10"/>
      <c r="H239" s="10"/>
      <c r="I239" s="10"/>
      <c r="J239" s="11" t="str">
        <f t="shared" si="7"/>
        <v/>
      </c>
      <c r="K239" s="11" t="str">
        <f>IF(J239="","",J239*Einstellungen!$B$4)</f>
        <v/>
      </c>
      <c r="L239" s="6"/>
      <c r="M239" s="6"/>
      <c r="N239" s="6"/>
      <c r="O239" s="6"/>
      <c r="P239" s="6"/>
      <c r="Q239" s="6"/>
      <c r="R239" s="10"/>
      <c r="S239" s="10"/>
      <c r="T239" s="6"/>
      <c r="U239" s="6"/>
      <c r="V239" s="6"/>
      <c r="W239" s="12" t="str">
        <f>IF(K239="","",IF(W238="",Einstellungen!$B$3,W238)+K239)</f>
        <v/>
      </c>
    </row>
    <row r="240" spans="1:23" ht="17.55" customHeight="1">
      <c r="A240" s="8"/>
      <c r="B240" s="7" t="str">
        <f t="shared" si="6"/>
        <v/>
      </c>
      <c r="C240" s="6"/>
      <c r="D240" s="9"/>
      <c r="E240" s="6"/>
      <c r="F240" s="6"/>
      <c r="G240" s="10"/>
      <c r="H240" s="10"/>
      <c r="I240" s="10"/>
      <c r="J240" s="11" t="str">
        <f t="shared" si="7"/>
        <v/>
      </c>
      <c r="K240" s="11" t="str">
        <f>IF(J240="","",J240*Einstellungen!$B$4)</f>
        <v/>
      </c>
      <c r="L240" s="6"/>
      <c r="M240" s="6"/>
      <c r="N240" s="6"/>
      <c r="O240" s="6"/>
      <c r="P240" s="6"/>
      <c r="Q240" s="6"/>
      <c r="R240" s="10"/>
      <c r="S240" s="10"/>
      <c r="T240" s="6"/>
      <c r="U240" s="6"/>
      <c r="V240" s="6"/>
      <c r="W240" s="12" t="str">
        <f>IF(K240="","",IF(W239="",Einstellungen!$B$3,W239)+K240)</f>
        <v/>
      </c>
    </row>
    <row r="241" spans="1:23" ht="17.55" customHeight="1">
      <c r="A241" s="8"/>
      <c r="B241" s="7" t="str">
        <f t="shared" si="6"/>
        <v/>
      </c>
      <c r="C241" s="6"/>
      <c r="D241" s="9"/>
      <c r="E241" s="6"/>
      <c r="F241" s="6"/>
      <c r="G241" s="10"/>
      <c r="H241" s="10"/>
      <c r="I241" s="10"/>
      <c r="J241" s="11" t="str">
        <f t="shared" si="7"/>
        <v/>
      </c>
      <c r="K241" s="11" t="str">
        <f>IF(J241="","",J241*Einstellungen!$B$4)</f>
        <v/>
      </c>
      <c r="L241" s="6"/>
      <c r="M241" s="6"/>
      <c r="N241" s="6"/>
      <c r="O241" s="6"/>
      <c r="P241" s="6"/>
      <c r="Q241" s="6"/>
      <c r="R241" s="10"/>
      <c r="S241" s="10"/>
      <c r="T241" s="6"/>
      <c r="U241" s="6"/>
      <c r="V241" s="6"/>
      <c r="W241" s="12" t="str">
        <f>IF(K241="","",IF(W240="",Einstellungen!$B$3,W240)+K241)</f>
        <v/>
      </c>
    </row>
    <row r="242" spans="1:23" ht="17.55" customHeight="1">
      <c r="A242" s="8"/>
      <c r="B242" s="7" t="str">
        <f t="shared" si="6"/>
        <v/>
      </c>
      <c r="C242" s="6"/>
      <c r="D242" s="9"/>
      <c r="E242" s="6"/>
      <c r="F242" s="6"/>
      <c r="G242" s="10"/>
      <c r="H242" s="10"/>
      <c r="I242" s="10"/>
      <c r="J242" s="11" t="str">
        <f t="shared" si="7"/>
        <v/>
      </c>
      <c r="K242" s="11" t="str">
        <f>IF(J242="","",J242*Einstellungen!$B$4)</f>
        <v/>
      </c>
      <c r="L242" s="6"/>
      <c r="M242" s="6"/>
      <c r="N242" s="6"/>
      <c r="O242" s="6"/>
      <c r="P242" s="6"/>
      <c r="Q242" s="6"/>
      <c r="R242" s="10"/>
      <c r="S242" s="10"/>
      <c r="T242" s="6"/>
      <c r="U242" s="6"/>
      <c r="V242" s="6"/>
      <c r="W242" s="12" t="str">
        <f>IF(K242="","",IF(W241="",Einstellungen!$B$3,W241)+K242)</f>
        <v/>
      </c>
    </row>
    <row r="243" spans="1:23" ht="17.55" customHeight="1">
      <c r="A243" s="8"/>
      <c r="B243" s="7" t="str">
        <f t="shared" si="6"/>
        <v/>
      </c>
      <c r="C243" s="6"/>
      <c r="D243" s="9"/>
      <c r="E243" s="6"/>
      <c r="F243" s="6"/>
      <c r="G243" s="10"/>
      <c r="H243" s="10"/>
      <c r="I243" s="10"/>
      <c r="J243" s="11" t="str">
        <f t="shared" si="7"/>
        <v/>
      </c>
      <c r="K243" s="11" t="str">
        <f>IF(J243="","",J243*Einstellungen!$B$4)</f>
        <v/>
      </c>
      <c r="L243" s="6"/>
      <c r="M243" s="6"/>
      <c r="N243" s="6"/>
      <c r="O243" s="6"/>
      <c r="P243" s="6"/>
      <c r="Q243" s="6"/>
      <c r="R243" s="10"/>
      <c r="S243" s="10"/>
      <c r="T243" s="6"/>
      <c r="U243" s="6"/>
      <c r="V243" s="6"/>
      <c r="W243" s="12" t="str">
        <f>IF(K243="","",IF(W242="",Einstellungen!$B$3,W242)+K243)</f>
        <v/>
      </c>
    </row>
    <row r="244" spans="1:23" ht="17.55" customHeight="1">
      <c r="A244" s="8"/>
      <c r="B244" s="7" t="str">
        <f t="shared" si="6"/>
        <v/>
      </c>
      <c r="C244" s="6"/>
      <c r="D244" s="9"/>
      <c r="E244" s="6"/>
      <c r="F244" s="6"/>
      <c r="G244" s="10"/>
      <c r="H244" s="10"/>
      <c r="I244" s="10"/>
      <c r="J244" s="11" t="str">
        <f t="shared" si="7"/>
        <v/>
      </c>
      <c r="K244" s="11" t="str">
        <f>IF(J244="","",J244*Einstellungen!$B$4)</f>
        <v/>
      </c>
      <c r="L244" s="6"/>
      <c r="M244" s="6"/>
      <c r="N244" s="6"/>
      <c r="O244" s="6"/>
      <c r="P244" s="6"/>
      <c r="Q244" s="6"/>
      <c r="R244" s="10"/>
      <c r="S244" s="10"/>
      <c r="T244" s="6"/>
      <c r="U244" s="6"/>
      <c r="V244" s="6"/>
      <c r="W244" s="12" t="str">
        <f>IF(K244="","",IF(W243="",Einstellungen!$B$3,W243)+K244)</f>
        <v/>
      </c>
    </row>
    <row r="245" spans="1:23" ht="17.55" customHeight="1">
      <c r="A245" s="8"/>
      <c r="B245" s="7" t="str">
        <f t="shared" si="6"/>
        <v/>
      </c>
      <c r="C245" s="6"/>
      <c r="D245" s="9"/>
      <c r="E245" s="6"/>
      <c r="F245" s="6"/>
      <c r="G245" s="10"/>
      <c r="H245" s="10"/>
      <c r="I245" s="10"/>
      <c r="J245" s="11" t="str">
        <f t="shared" si="7"/>
        <v/>
      </c>
      <c r="K245" s="11" t="str">
        <f>IF(J245="","",J245*Einstellungen!$B$4)</f>
        <v/>
      </c>
      <c r="L245" s="6"/>
      <c r="M245" s="6"/>
      <c r="N245" s="6"/>
      <c r="O245" s="6"/>
      <c r="P245" s="6"/>
      <c r="Q245" s="6"/>
      <c r="R245" s="10"/>
      <c r="S245" s="10"/>
      <c r="T245" s="6"/>
      <c r="U245" s="6"/>
      <c r="V245" s="6"/>
      <c r="W245" s="12" t="str">
        <f>IF(K245="","",IF(W244="",Einstellungen!$B$3,W244)+K245)</f>
        <v/>
      </c>
    </row>
    <row r="246" spans="1:23" ht="17.55" customHeight="1">
      <c r="A246" s="8"/>
      <c r="B246" s="7" t="str">
        <f t="shared" si="6"/>
        <v/>
      </c>
      <c r="C246" s="6"/>
      <c r="D246" s="9"/>
      <c r="E246" s="6"/>
      <c r="F246" s="6"/>
      <c r="G246" s="10"/>
      <c r="H246" s="10"/>
      <c r="I246" s="10"/>
      <c r="J246" s="11" t="str">
        <f t="shared" si="7"/>
        <v/>
      </c>
      <c r="K246" s="11" t="str">
        <f>IF(J246="","",J246*Einstellungen!$B$4)</f>
        <v/>
      </c>
      <c r="L246" s="6"/>
      <c r="M246" s="6"/>
      <c r="N246" s="6"/>
      <c r="O246" s="6"/>
      <c r="P246" s="6"/>
      <c r="Q246" s="6"/>
      <c r="R246" s="10"/>
      <c r="S246" s="10"/>
      <c r="T246" s="6"/>
      <c r="U246" s="6"/>
      <c r="V246" s="6"/>
      <c r="W246" s="12" t="str">
        <f>IF(K246="","",IF(W245="",Einstellungen!$B$3,W245)+K246)</f>
        <v/>
      </c>
    </row>
    <row r="247" spans="1:23" ht="17.55" customHeight="1">
      <c r="A247" s="8"/>
      <c r="B247" s="7" t="str">
        <f t="shared" si="6"/>
        <v/>
      </c>
      <c r="C247" s="6"/>
      <c r="D247" s="9"/>
      <c r="E247" s="6"/>
      <c r="F247" s="6"/>
      <c r="G247" s="10"/>
      <c r="H247" s="10"/>
      <c r="I247" s="10"/>
      <c r="J247" s="11" t="str">
        <f t="shared" si="7"/>
        <v/>
      </c>
      <c r="K247" s="11" t="str">
        <f>IF(J247="","",J247*Einstellungen!$B$4)</f>
        <v/>
      </c>
      <c r="L247" s="6"/>
      <c r="M247" s="6"/>
      <c r="N247" s="6"/>
      <c r="O247" s="6"/>
      <c r="P247" s="6"/>
      <c r="Q247" s="6"/>
      <c r="R247" s="10"/>
      <c r="S247" s="10"/>
      <c r="T247" s="6"/>
      <c r="U247" s="6"/>
      <c r="V247" s="6"/>
      <c r="W247" s="12" t="str">
        <f>IF(K247="","",IF(W246="",Einstellungen!$B$3,W246)+K247)</f>
        <v/>
      </c>
    </row>
    <row r="248" spans="1:23" ht="17.55" customHeight="1">
      <c r="A248" s="8"/>
      <c r="B248" s="7" t="str">
        <f t="shared" si="6"/>
        <v/>
      </c>
      <c r="C248" s="6"/>
      <c r="D248" s="9"/>
      <c r="E248" s="6"/>
      <c r="F248" s="6"/>
      <c r="G248" s="10"/>
      <c r="H248" s="10"/>
      <c r="I248" s="10"/>
      <c r="J248" s="11" t="str">
        <f t="shared" si="7"/>
        <v/>
      </c>
      <c r="K248" s="11" t="str">
        <f>IF(J248="","",J248*Einstellungen!$B$4)</f>
        <v/>
      </c>
      <c r="L248" s="6"/>
      <c r="M248" s="6"/>
      <c r="N248" s="6"/>
      <c r="O248" s="6"/>
      <c r="P248" s="6"/>
      <c r="Q248" s="6"/>
      <c r="R248" s="10"/>
      <c r="S248" s="10"/>
      <c r="T248" s="6"/>
      <c r="U248" s="6"/>
      <c r="V248" s="6"/>
      <c r="W248" s="12" t="str">
        <f>IF(K248="","",IF(W247="",Einstellungen!$B$3,W247)+K248)</f>
        <v/>
      </c>
    </row>
    <row r="249" spans="1:23" ht="17.55" customHeight="1">
      <c r="A249" s="8"/>
      <c r="B249" s="7" t="str">
        <f t="shared" si="6"/>
        <v/>
      </c>
      <c r="C249" s="6"/>
      <c r="D249" s="9"/>
      <c r="E249" s="6"/>
      <c r="F249" s="6"/>
      <c r="G249" s="10"/>
      <c r="H249" s="10"/>
      <c r="I249" s="10"/>
      <c r="J249" s="11" t="str">
        <f t="shared" si="7"/>
        <v/>
      </c>
      <c r="K249" s="11" t="str">
        <f>IF(J249="","",J249*Einstellungen!$B$4)</f>
        <v/>
      </c>
      <c r="L249" s="6"/>
      <c r="M249" s="6"/>
      <c r="N249" s="6"/>
      <c r="O249" s="6"/>
      <c r="P249" s="6"/>
      <c r="Q249" s="6"/>
      <c r="R249" s="10"/>
      <c r="S249" s="10"/>
      <c r="T249" s="6"/>
      <c r="U249" s="6"/>
      <c r="V249" s="6"/>
      <c r="W249" s="12" t="str">
        <f>IF(K249="","",IF(W248="",Einstellungen!$B$3,W248)+K249)</f>
        <v/>
      </c>
    </row>
    <row r="250" spans="1:23" ht="17.55" customHeight="1">
      <c r="A250" s="8"/>
      <c r="B250" s="7" t="str">
        <f t="shared" si="6"/>
        <v/>
      </c>
      <c r="C250" s="6"/>
      <c r="D250" s="9"/>
      <c r="E250" s="6"/>
      <c r="F250" s="6"/>
      <c r="G250" s="10"/>
      <c r="H250" s="10"/>
      <c r="I250" s="10"/>
      <c r="J250" s="11" t="str">
        <f t="shared" si="7"/>
        <v/>
      </c>
      <c r="K250" s="11" t="str">
        <f>IF(J250="","",J250*Einstellungen!$B$4)</f>
        <v/>
      </c>
      <c r="L250" s="6"/>
      <c r="M250" s="6"/>
      <c r="N250" s="6"/>
      <c r="O250" s="6"/>
      <c r="P250" s="6"/>
      <c r="Q250" s="6"/>
      <c r="R250" s="10"/>
      <c r="S250" s="10"/>
      <c r="T250" s="6"/>
      <c r="U250" s="6"/>
      <c r="V250" s="6"/>
      <c r="W250" s="12" t="str">
        <f>IF(K250="","",IF(W249="",Einstellungen!$B$3,W249)+K250)</f>
        <v/>
      </c>
    </row>
    <row r="251" spans="1:23" ht="17.55" customHeight="1">
      <c r="A251" s="8"/>
      <c r="B251" s="7" t="str">
        <f t="shared" si="6"/>
        <v/>
      </c>
      <c r="C251" s="6"/>
      <c r="D251" s="9"/>
      <c r="E251" s="6"/>
      <c r="F251" s="6"/>
      <c r="G251" s="10"/>
      <c r="H251" s="10"/>
      <c r="I251" s="10"/>
      <c r="J251" s="11" t="str">
        <f t="shared" si="7"/>
        <v/>
      </c>
      <c r="K251" s="11" t="str">
        <f>IF(J251="","",J251*Einstellungen!$B$4)</f>
        <v/>
      </c>
      <c r="L251" s="6"/>
      <c r="M251" s="6"/>
      <c r="N251" s="6"/>
      <c r="O251" s="6"/>
      <c r="P251" s="6"/>
      <c r="Q251" s="6"/>
      <c r="R251" s="10"/>
      <c r="S251" s="10"/>
      <c r="T251" s="6"/>
      <c r="U251" s="6"/>
      <c r="V251" s="6"/>
      <c r="W251" s="12" t="str">
        <f>IF(K251="","",IF(W250="",Einstellungen!$B$3,W250)+K251)</f>
        <v/>
      </c>
    </row>
    <row r="252" spans="1:23" ht="17.55" customHeight="1">
      <c r="A252" s="8"/>
      <c r="B252" s="7" t="str">
        <f t="shared" si="6"/>
        <v/>
      </c>
      <c r="C252" s="6"/>
      <c r="D252" s="9"/>
      <c r="E252" s="6"/>
      <c r="F252" s="6"/>
      <c r="G252" s="10"/>
      <c r="H252" s="10"/>
      <c r="I252" s="10"/>
      <c r="J252" s="11" t="str">
        <f t="shared" si="7"/>
        <v/>
      </c>
      <c r="K252" s="11" t="str">
        <f>IF(J252="","",J252*Einstellungen!$B$4)</f>
        <v/>
      </c>
      <c r="L252" s="6"/>
      <c r="M252" s="6"/>
      <c r="N252" s="6"/>
      <c r="O252" s="6"/>
      <c r="P252" s="6"/>
      <c r="Q252" s="6"/>
      <c r="R252" s="10"/>
      <c r="S252" s="10"/>
      <c r="T252" s="6"/>
      <c r="U252" s="6"/>
      <c r="V252" s="6"/>
      <c r="W252" s="12" t="str">
        <f>IF(K252="","",IF(W251="",Einstellungen!$B$3,W251)+K252)</f>
        <v/>
      </c>
    </row>
    <row r="253" spans="1:23" ht="17.55" customHeight="1">
      <c r="A253" s="8"/>
      <c r="B253" s="7" t="str">
        <f t="shared" si="6"/>
        <v/>
      </c>
      <c r="C253" s="6"/>
      <c r="D253" s="9"/>
      <c r="E253" s="6"/>
      <c r="F253" s="6"/>
      <c r="G253" s="10"/>
      <c r="H253" s="10"/>
      <c r="I253" s="10"/>
      <c r="J253" s="11" t="str">
        <f t="shared" si="7"/>
        <v/>
      </c>
      <c r="K253" s="11" t="str">
        <f>IF(J253="","",J253*Einstellungen!$B$4)</f>
        <v/>
      </c>
      <c r="L253" s="6"/>
      <c r="M253" s="6"/>
      <c r="N253" s="6"/>
      <c r="O253" s="6"/>
      <c r="P253" s="6"/>
      <c r="Q253" s="6"/>
      <c r="R253" s="10"/>
      <c r="S253" s="10"/>
      <c r="T253" s="6"/>
      <c r="U253" s="6"/>
      <c r="V253" s="6"/>
      <c r="W253" s="12" t="str">
        <f>IF(K253="","",IF(W252="",Einstellungen!$B$3,W252)+K253)</f>
        <v/>
      </c>
    </row>
    <row r="254" spans="1:23" ht="17.55" customHeight="1">
      <c r="A254" s="8"/>
      <c r="B254" s="7" t="str">
        <f t="shared" si="6"/>
        <v/>
      </c>
      <c r="C254" s="6"/>
      <c r="D254" s="9"/>
      <c r="E254" s="6"/>
      <c r="F254" s="6"/>
      <c r="G254" s="10"/>
      <c r="H254" s="10"/>
      <c r="I254" s="10"/>
      <c r="J254" s="11" t="str">
        <f t="shared" si="7"/>
        <v/>
      </c>
      <c r="K254" s="11" t="str">
        <f>IF(J254="","",J254*Einstellungen!$B$4)</f>
        <v/>
      </c>
      <c r="L254" s="6"/>
      <c r="M254" s="6"/>
      <c r="N254" s="6"/>
      <c r="O254" s="6"/>
      <c r="P254" s="6"/>
      <c r="Q254" s="6"/>
      <c r="R254" s="10"/>
      <c r="S254" s="10"/>
      <c r="T254" s="6"/>
      <c r="U254" s="6"/>
      <c r="V254" s="6"/>
      <c r="W254" s="12" t="str">
        <f>IF(K254="","",IF(W253="",Einstellungen!$B$3,W253)+K254)</f>
        <v/>
      </c>
    </row>
    <row r="255" spans="1:23" ht="17.55" customHeight="1">
      <c r="A255" s="8"/>
      <c r="B255" s="7" t="str">
        <f t="shared" si="6"/>
        <v/>
      </c>
      <c r="C255" s="6"/>
      <c r="D255" s="9"/>
      <c r="E255" s="6"/>
      <c r="F255" s="6"/>
      <c r="G255" s="10"/>
      <c r="H255" s="10"/>
      <c r="I255" s="10"/>
      <c r="J255" s="11" t="str">
        <f t="shared" si="7"/>
        <v/>
      </c>
      <c r="K255" s="11" t="str">
        <f>IF(J255="","",J255*Einstellungen!$B$4)</f>
        <v/>
      </c>
      <c r="L255" s="6"/>
      <c r="M255" s="6"/>
      <c r="N255" s="6"/>
      <c r="O255" s="6"/>
      <c r="P255" s="6"/>
      <c r="Q255" s="6"/>
      <c r="R255" s="10"/>
      <c r="S255" s="10"/>
      <c r="T255" s="6"/>
      <c r="U255" s="6"/>
      <c r="V255" s="6"/>
      <c r="W255" s="12" t="str">
        <f>IF(K255="","",IF(W254="",Einstellungen!$B$3,W254)+K255)</f>
        <v/>
      </c>
    </row>
    <row r="256" spans="1:23" ht="17.55" customHeight="1">
      <c r="A256" s="8"/>
      <c r="B256" s="7" t="str">
        <f t="shared" si="6"/>
        <v/>
      </c>
      <c r="C256" s="6"/>
      <c r="D256" s="9"/>
      <c r="E256" s="6"/>
      <c r="F256" s="6"/>
      <c r="G256" s="10"/>
      <c r="H256" s="10"/>
      <c r="I256" s="10"/>
      <c r="J256" s="11" t="str">
        <f t="shared" si="7"/>
        <v/>
      </c>
      <c r="K256" s="11" t="str">
        <f>IF(J256="","",J256*Einstellungen!$B$4)</f>
        <v/>
      </c>
      <c r="L256" s="6"/>
      <c r="M256" s="6"/>
      <c r="N256" s="6"/>
      <c r="O256" s="6"/>
      <c r="P256" s="6"/>
      <c r="Q256" s="6"/>
      <c r="R256" s="10"/>
      <c r="S256" s="10"/>
      <c r="T256" s="6"/>
      <c r="U256" s="6"/>
      <c r="V256" s="6"/>
      <c r="W256" s="12" t="str">
        <f>IF(K256="","",IF(W255="",Einstellungen!$B$3,W255)+K256)</f>
        <v/>
      </c>
    </row>
    <row r="257" spans="1:23" ht="17.55" customHeight="1">
      <c r="A257" s="8"/>
      <c r="B257" s="7" t="str">
        <f t="shared" si="6"/>
        <v/>
      </c>
      <c r="C257" s="6"/>
      <c r="D257" s="9"/>
      <c r="E257" s="6"/>
      <c r="F257" s="6"/>
      <c r="G257" s="10"/>
      <c r="H257" s="10"/>
      <c r="I257" s="10"/>
      <c r="J257" s="11" t="str">
        <f t="shared" si="7"/>
        <v/>
      </c>
      <c r="K257" s="11" t="str">
        <f>IF(J257="","",J257*Einstellungen!$B$4)</f>
        <v/>
      </c>
      <c r="L257" s="6"/>
      <c r="M257" s="6"/>
      <c r="N257" s="6"/>
      <c r="O257" s="6"/>
      <c r="P257" s="6"/>
      <c r="Q257" s="6"/>
      <c r="R257" s="10"/>
      <c r="S257" s="10"/>
      <c r="T257" s="6"/>
      <c r="U257" s="6"/>
      <c r="V257" s="6"/>
      <c r="W257" s="12" t="str">
        <f>IF(K257="","",IF(W256="",Einstellungen!$B$3,W256)+K257)</f>
        <v/>
      </c>
    </row>
    <row r="258" spans="1:23" ht="17.55" customHeight="1">
      <c r="A258" s="8"/>
      <c r="B258" s="7" t="str">
        <f t="shared" si="6"/>
        <v/>
      </c>
      <c r="C258" s="6"/>
      <c r="D258" s="9"/>
      <c r="E258" s="6"/>
      <c r="F258" s="6"/>
      <c r="G258" s="10"/>
      <c r="H258" s="10"/>
      <c r="I258" s="10"/>
      <c r="J258" s="11" t="str">
        <f t="shared" si="7"/>
        <v/>
      </c>
      <c r="K258" s="11" t="str">
        <f>IF(J258="","",J258*Einstellungen!$B$4)</f>
        <v/>
      </c>
      <c r="L258" s="6"/>
      <c r="M258" s="6"/>
      <c r="N258" s="6"/>
      <c r="O258" s="6"/>
      <c r="P258" s="6"/>
      <c r="Q258" s="6"/>
      <c r="R258" s="10"/>
      <c r="S258" s="10"/>
      <c r="T258" s="6"/>
      <c r="U258" s="6"/>
      <c r="V258" s="6"/>
      <c r="W258" s="12" t="str">
        <f>IF(K258="","",IF(W257="",Einstellungen!$B$3,W257)+K258)</f>
        <v/>
      </c>
    </row>
    <row r="259" spans="1:23" ht="17.55" customHeight="1">
      <c r="A259" s="8"/>
      <c r="B259" s="7" t="str">
        <f t="shared" si="6"/>
        <v/>
      </c>
      <c r="C259" s="6"/>
      <c r="D259" s="9"/>
      <c r="E259" s="6"/>
      <c r="F259" s="6"/>
      <c r="G259" s="10"/>
      <c r="H259" s="10"/>
      <c r="I259" s="10"/>
      <c r="J259" s="11" t="str">
        <f t="shared" si="7"/>
        <v/>
      </c>
      <c r="K259" s="11" t="str">
        <f>IF(J259="","",J259*Einstellungen!$B$4)</f>
        <v/>
      </c>
      <c r="L259" s="6"/>
      <c r="M259" s="6"/>
      <c r="N259" s="6"/>
      <c r="O259" s="6"/>
      <c r="P259" s="6"/>
      <c r="Q259" s="6"/>
      <c r="R259" s="10"/>
      <c r="S259" s="10"/>
      <c r="T259" s="6"/>
      <c r="U259" s="6"/>
      <c r="V259" s="6"/>
      <c r="W259" s="12" t="str">
        <f>IF(K259="","",IF(W258="",Einstellungen!$B$3,W258)+K259)</f>
        <v/>
      </c>
    </row>
    <row r="260" spans="1:23" ht="17.55" customHeight="1">
      <c r="A260" s="8"/>
      <c r="B260" s="7" t="str">
        <f t="shared" si="6"/>
        <v/>
      </c>
      <c r="C260" s="6"/>
      <c r="D260" s="9"/>
      <c r="E260" s="6"/>
      <c r="F260" s="6"/>
      <c r="G260" s="10"/>
      <c r="H260" s="10"/>
      <c r="I260" s="10"/>
      <c r="J260" s="11" t="str">
        <f t="shared" si="7"/>
        <v/>
      </c>
      <c r="K260" s="11" t="str">
        <f>IF(J260="","",J260*Einstellungen!$B$4)</f>
        <v/>
      </c>
      <c r="L260" s="6"/>
      <c r="M260" s="6"/>
      <c r="N260" s="6"/>
      <c r="O260" s="6"/>
      <c r="P260" s="6"/>
      <c r="Q260" s="6"/>
      <c r="R260" s="10"/>
      <c r="S260" s="10"/>
      <c r="T260" s="6"/>
      <c r="U260" s="6"/>
      <c r="V260" s="6"/>
      <c r="W260" s="12" t="str">
        <f>IF(K260="","",IF(W259="",Einstellungen!$B$3,W259)+K260)</f>
        <v/>
      </c>
    </row>
    <row r="261" spans="1:23" ht="17.55" customHeight="1">
      <c r="A261" s="8"/>
      <c r="B261" s="7" t="str">
        <f t="shared" ref="B261:B324" si="8">IF(A261="","",CHOOSE(WEEKDAY(A261,2),"Montag","Dienstag","Mittwoch","Donnerstag","Freitag","Samstag","Sonntag"))</f>
        <v/>
      </c>
      <c r="C261" s="6"/>
      <c r="D261" s="9"/>
      <c r="E261" s="6"/>
      <c r="F261" s="6"/>
      <c r="G261" s="10"/>
      <c r="H261" s="10"/>
      <c r="I261" s="10"/>
      <c r="J261" s="11" t="str">
        <f t="shared" ref="J261:J324" si="9">IF(OR(G261="",I261="",F261=""),"",IF(F261="Long",I261-G261,G261-I261))</f>
        <v/>
      </c>
      <c r="K261" s="11" t="str">
        <f>IF(J261="","",J261*Einstellungen!$B$4)</f>
        <v/>
      </c>
      <c r="L261" s="6"/>
      <c r="M261" s="6"/>
      <c r="N261" s="6"/>
      <c r="O261" s="6"/>
      <c r="P261" s="6"/>
      <c r="Q261" s="6"/>
      <c r="R261" s="10"/>
      <c r="S261" s="10"/>
      <c r="T261" s="6"/>
      <c r="U261" s="6"/>
      <c r="V261" s="6"/>
      <c r="W261" s="12" t="str">
        <f>IF(K261="","",IF(W260="",Einstellungen!$B$3,W260)+K261)</f>
        <v/>
      </c>
    </row>
    <row r="262" spans="1:23" ht="17.55" customHeight="1">
      <c r="A262" s="8"/>
      <c r="B262" s="7" t="str">
        <f t="shared" si="8"/>
        <v/>
      </c>
      <c r="C262" s="6"/>
      <c r="D262" s="9"/>
      <c r="E262" s="6"/>
      <c r="F262" s="6"/>
      <c r="G262" s="10"/>
      <c r="H262" s="10"/>
      <c r="I262" s="10"/>
      <c r="J262" s="11" t="str">
        <f t="shared" si="9"/>
        <v/>
      </c>
      <c r="K262" s="11" t="str">
        <f>IF(J262="","",J262*Einstellungen!$B$4)</f>
        <v/>
      </c>
      <c r="L262" s="6"/>
      <c r="M262" s="6"/>
      <c r="N262" s="6"/>
      <c r="O262" s="6"/>
      <c r="P262" s="6"/>
      <c r="Q262" s="6"/>
      <c r="R262" s="10"/>
      <c r="S262" s="10"/>
      <c r="T262" s="6"/>
      <c r="U262" s="6"/>
      <c r="V262" s="6"/>
      <c r="W262" s="12" t="str">
        <f>IF(K262="","",IF(W261="",Einstellungen!$B$3,W261)+K262)</f>
        <v/>
      </c>
    </row>
    <row r="263" spans="1:23" ht="17.55" customHeight="1">
      <c r="A263" s="8"/>
      <c r="B263" s="7" t="str">
        <f t="shared" si="8"/>
        <v/>
      </c>
      <c r="C263" s="6"/>
      <c r="D263" s="9"/>
      <c r="E263" s="6"/>
      <c r="F263" s="6"/>
      <c r="G263" s="10"/>
      <c r="H263" s="10"/>
      <c r="I263" s="10"/>
      <c r="J263" s="11" t="str">
        <f t="shared" si="9"/>
        <v/>
      </c>
      <c r="K263" s="11" t="str">
        <f>IF(J263="","",J263*Einstellungen!$B$4)</f>
        <v/>
      </c>
      <c r="L263" s="6"/>
      <c r="M263" s="6"/>
      <c r="N263" s="6"/>
      <c r="O263" s="6"/>
      <c r="P263" s="6"/>
      <c r="Q263" s="6"/>
      <c r="R263" s="10"/>
      <c r="S263" s="10"/>
      <c r="T263" s="6"/>
      <c r="U263" s="6"/>
      <c r="V263" s="6"/>
      <c r="W263" s="12" t="str">
        <f>IF(K263="","",IF(W262="",Einstellungen!$B$3,W262)+K263)</f>
        <v/>
      </c>
    </row>
    <row r="264" spans="1:23" ht="17.55" customHeight="1">
      <c r="A264" s="8"/>
      <c r="B264" s="7" t="str">
        <f t="shared" si="8"/>
        <v/>
      </c>
      <c r="C264" s="6"/>
      <c r="D264" s="9"/>
      <c r="E264" s="6"/>
      <c r="F264" s="6"/>
      <c r="G264" s="10"/>
      <c r="H264" s="10"/>
      <c r="I264" s="10"/>
      <c r="J264" s="11" t="str">
        <f t="shared" si="9"/>
        <v/>
      </c>
      <c r="K264" s="11" t="str">
        <f>IF(J264="","",J264*Einstellungen!$B$4)</f>
        <v/>
      </c>
      <c r="L264" s="6"/>
      <c r="M264" s="6"/>
      <c r="N264" s="6"/>
      <c r="O264" s="6"/>
      <c r="P264" s="6"/>
      <c r="Q264" s="6"/>
      <c r="R264" s="10"/>
      <c r="S264" s="10"/>
      <c r="T264" s="6"/>
      <c r="U264" s="6"/>
      <c r="V264" s="6"/>
      <c r="W264" s="12" t="str">
        <f>IF(K264="","",IF(W263="",Einstellungen!$B$3,W263)+K264)</f>
        <v/>
      </c>
    </row>
    <row r="265" spans="1:23" ht="17.55" customHeight="1">
      <c r="A265" s="8"/>
      <c r="B265" s="7" t="str">
        <f t="shared" si="8"/>
        <v/>
      </c>
      <c r="C265" s="6"/>
      <c r="D265" s="9"/>
      <c r="E265" s="6"/>
      <c r="F265" s="6"/>
      <c r="G265" s="10"/>
      <c r="H265" s="10"/>
      <c r="I265" s="10"/>
      <c r="J265" s="11" t="str">
        <f t="shared" si="9"/>
        <v/>
      </c>
      <c r="K265" s="11" t="str">
        <f>IF(J265="","",J265*Einstellungen!$B$4)</f>
        <v/>
      </c>
      <c r="L265" s="6"/>
      <c r="M265" s="6"/>
      <c r="N265" s="6"/>
      <c r="O265" s="6"/>
      <c r="P265" s="6"/>
      <c r="Q265" s="6"/>
      <c r="R265" s="10"/>
      <c r="S265" s="10"/>
      <c r="T265" s="6"/>
      <c r="U265" s="6"/>
      <c r="V265" s="6"/>
      <c r="W265" s="12" t="str">
        <f>IF(K265="","",IF(W264="",Einstellungen!$B$3,W264)+K265)</f>
        <v/>
      </c>
    </row>
    <row r="266" spans="1:23" ht="17.55" customHeight="1">
      <c r="A266" s="8"/>
      <c r="B266" s="7" t="str">
        <f t="shared" si="8"/>
        <v/>
      </c>
      <c r="C266" s="6"/>
      <c r="D266" s="9"/>
      <c r="E266" s="6"/>
      <c r="F266" s="6"/>
      <c r="G266" s="10"/>
      <c r="H266" s="10"/>
      <c r="I266" s="10"/>
      <c r="J266" s="11" t="str">
        <f t="shared" si="9"/>
        <v/>
      </c>
      <c r="K266" s="11" t="str">
        <f>IF(J266="","",J266*Einstellungen!$B$4)</f>
        <v/>
      </c>
      <c r="L266" s="6"/>
      <c r="M266" s="6"/>
      <c r="N266" s="6"/>
      <c r="O266" s="6"/>
      <c r="P266" s="6"/>
      <c r="Q266" s="6"/>
      <c r="R266" s="10"/>
      <c r="S266" s="10"/>
      <c r="T266" s="6"/>
      <c r="U266" s="6"/>
      <c r="V266" s="6"/>
      <c r="W266" s="12" t="str">
        <f>IF(K266="","",IF(W265="",Einstellungen!$B$3,W265)+K266)</f>
        <v/>
      </c>
    </row>
    <row r="267" spans="1:23" ht="17.55" customHeight="1">
      <c r="A267" s="8"/>
      <c r="B267" s="7" t="str">
        <f t="shared" si="8"/>
        <v/>
      </c>
      <c r="C267" s="6"/>
      <c r="D267" s="9"/>
      <c r="E267" s="6"/>
      <c r="F267" s="6"/>
      <c r="G267" s="10"/>
      <c r="H267" s="10"/>
      <c r="I267" s="10"/>
      <c r="J267" s="11" t="str">
        <f t="shared" si="9"/>
        <v/>
      </c>
      <c r="K267" s="11" t="str">
        <f>IF(J267="","",J267*Einstellungen!$B$4)</f>
        <v/>
      </c>
      <c r="L267" s="6"/>
      <c r="M267" s="6"/>
      <c r="N267" s="6"/>
      <c r="O267" s="6"/>
      <c r="P267" s="6"/>
      <c r="Q267" s="6"/>
      <c r="R267" s="10"/>
      <c r="S267" s="10"/>
      <c r="T267" s="6"/>
      <c r="U267" s="6"/>
      <c r="V267" s="6"/>
      <c r="W267" s="12" t="str">
        <f>IF(K267="","",IF(W266="",Einstellungen!$B$3,W266)+K267)</f>
        <v/>
      </c>
    </row>
    <row r="268" spans="1:23" ht="17.55" customHeight="1">
      <c r="A268" s="8"/>
      <c r="B268" s="7" t="str">
        <f t="shared" si="8"/>
        <v/>
      </c>
      <c r="C268" s="6"/>
      <c r="D268" s="9"/>
      <c r="E268" s="6"/>
      <c r="F268" s="6"/>
      <c r="G268" s="10"/>
      <c r="H268" s="10"/>
      <c r="I268" s="10"/>
      <c r="J268" s="11" t="str">
        <f t="shared" si="9"/>
        <v/>
      </c>
      <c r="K268" s="11" t="str">
        <f>IF(J268="","",J268*Einstellungen!$B$4)</f>
        <v/>
      </c>
      <c r="L268" s="6"/>
      <c r="M268" s="6"/>
      <c r="N268" s="6"/>
      <c r="O268" s="6"/>
      <c r="P268" s="6"/>
      <c r="Q268" s="6"/>
      <c r="R268" s="10"/>
      <c r="S268" s="10"/>
      <c r="T268" s="6"/>
      <c r="U268" s="6"/>
      <c r="V268" s="6"/>
      <c r="W268" s="12" t="str">
        <f>IF(K268="","",IF(W267="",Einstellungen!$B$3,W267)+K268)</f>
        <v/>
      </c>
    </row>
    <row r="269" spans="1:23" ht="17.55" customHeight="1">
      <c r="A269" s="8"/>
      <c r="B269" s="7" t="str">
        <f t="shared" si="8"/>
        <v/>
      </c>
      <c r="C269" s="6"/>
      <c r="D269" s="9"/>
      <c r="E269" s="6"/>
      <c r="F269" s="6"/>
      <c r="G269" s="10"/>
      <c r="H269" s="10"/>
      <c r="I269" s="10"/>
      <c r="J269" s="11" t="str">
        <f t="shared" si="9"/>
        <v/>
      </c>
      <c r="K269" s="11" t="str">
        <f>IF(J269="","",J269*Einstellungen!$B$4)</f>
        <v/>
      </c>
      <c r="L269" s="6"/>
      <c r="M269" s="6"/>
      <c r="N269" s="6"/>
      <c r="O269" s="6"/>
      <c r="P269" s="6"/>
      <c r="Q269" s="6"/>
      <c r="R269" s="10"/>
      <c r="S269" s="10"/>
      <c r="T269" s="6"/>
      <c r="U269" s="6"/>
      <c r="V269" s="6"/>
      <c r="W269" s="12" t="str">
        <f>IF(K269="","",IF(W268="",Einstellungen!$B$3,W268)+K269)</f>
        <v/>
      </c>
    </row>
    <row r="270" spans="1:23" ht="17.55" customHeight="1">
      <c r="A270" s="8"/>
      <c r="B270" s="7" t="str">
        <f t="shared" si="8"/>
        <v/>
      </c>
      <c r="C270" s="6"/>
      <c r="D270" s="9"/>
      <c r="E270" s="6"/>
      <c r="F270" s="6"/>
      <c r="G270" s="10"/>
      <c r="H270" s="10"/>
      <c r="I270" s="10"/>
      <c r="J270" s="11" t="str">
        <f t="shared" si="9"/>
        <v/>
      </c>
      <c r="K270" s="11" t="str">
        <f>IF(J270="","",J270*Einstellungen!$B$4)</f>
        <v/>
      </c>
      <c r="L270" s="6"/>
      <c r="M270" s="6"/>
      <c r="N270" s="6"/>
      <c r="O270" s="6"/>
      <c r="P270" s="6"/>
      <c r="Q270" s="6"/>
      <c r="R270" s="10"/>
      <c r="S270" s="10"/>
      <c r="T270" s="6"/>
      <c r="U270" s="6"/>
      <c r="V270" s="6"/>
      <c r="W270" s="12" t="str">
        <f>IF(K270="","",IF(W269="",Einstellungen!$B$3,W269)+K270)</f>
        <v/>
      </c>
    </row>
    <row r="271" spans="1:23" ht="17.55" customHeight="1">
      <c r="A271" s="8"/>
      <c r="B271" s="7" t="str">
        <f t="shared" si="8"/>
        <v/>
      </c>
      <c r="C271" s="6"/>
      <c r="D271" s="9"/>
      <c r="E271" s="6"/>
      <c r="F271" s="6"/>
      <c r="G271" s="10"/>
      <c r="H271" s="10"/>
      <c r="I271" s="10"/>
      <c r="J271" s="11" t="str">
        <f t="shared" si="9"/>
        <v/>
      </c>
      <c r="K271" s="11" t="str">
        <f>IF(J271="","",J271*Einstellungen!$B$4)</f>
        <v/>
      </c>
      <c r="L271" s="6"/>
      <c r="M271" s="6"/>
      <c r="N271" s="6"/>
      <c r="O271" s="6"/>
      <c r="P271" s="6"/>
      <c r="Q271" s="6"/>
      <c r="R271" s="10"/>
      <c r="S271" s="10"/>
      <c r="T271" s="6"/>
      <c r="U271" s="6"/>
      <c r="V271" s="6"/>
      <c r="W271" s="12" t="str">
        <f>IF(K271="","",IF(W270="",Einstellungen!$B$3,W270)+K271)</f>
        <v/>
      </c>
    </row>
    <row r="272" spans="1:23" ht="17.55" customHeight="1">
      <c r="A272" s="8"/>
      <c r="B272" s="7" t="str">
        <f t="shared" si="8"/>
        <v/>
      </c>
      <c r="C272" s="6"/>
      <c r="D272" s="9"/>
      <c r="E272" s="6"/>
      <c r="F272" s="6"/>
      <c r="G272" s="10"/>
      <c r="H272" s="10"/>
      <c r="I272" s="10"/>
      <c r="J272" s="11" t="str">
        <f t="shared" si="9"/>
        <v/>
      </c>
      <c r="K272" s="11" t="str">
        <f>IF(J272="","",J272*Einstellungen!$B$4)</f>
        <v/>
      </c>
      <c r="L272" s="6"/>
      <c r="M272" s="6"/>
      <c r="N272" s="6"/>
      <c r="O272" s="6"/>
      <c r="P272" s="6"/>
      <c r="Q272" s="6"/>
      <c r="R272" s="10"/>
      <c r="S272" s="10"/>
      <c r="T272" s="6"/>
      <c r="U272" s="6"/>
      <c r="V272" s="6"/>
      <c r="W272" s="12" t="str">
        <f>IF(K272="","",IF(W271="",Einstellungen!$B$3,W271)+K272)</f>
        <v/>
      </c>
    </row>
    <row r="273" spans="1:23" ht="17.55" customHeight="1">
      <c r="A273" s="8"/>
      <c r="B273" s="7" t="str">
        <f t="shared" si="8"/>
        <v/>
      </c>
      <c r="C273" s="6"/>
      <c r="D273" s="9"/>
      <c r="E273" s="6"/>
      <c r="F273" s="6"/>
      <c r="G273" s="10"/>
      <c r="H273" s="10"/>
      <c r="I273" s="10"/>
      <c r="J273" s="11" t="str">
        <f t="shared" si="9"/>
        <v/>
      </c>
      <c r="K273" s="11" t="str">
        <f>IF(J273="","",J273*Einstellungen!$B$4)</f>
        <v/>
      </c>
      <c r="L273" s="6"/>
      <c r="M273" s="6"/>
      <c r="N273" s="6"/>
      <c r="O273" s="6"/>
      <c r="P273" s="6"/>
      <c r="Q273" s="6"/>
      <c r="R273" s="10"/>
      <c r="S273" s="10"/>
      <c r="T273" s="6"/>
      <c r="U273" s="6"/>
      <c r="V273" s="6"/>
      <c r="W273" s="12" t="str">
        <f>IF(K273="","",IF(W272="",Einstellungen!$B$3,W272)+K273)</f>
        <v/>
      </c>
    </row>
    <row r="274" spans="1:23" ht="17.55" customHeight="1">
      <c r="A274" s="8"/>
      <c r="B274" s="7" t="str">
        <f t="shared" si="8"/>
        <v/>
      </c>
      <c r="C274" s="6"/>
      <c r="D274" s="9"/>
      <c r="E274" s="6"/>
      <c r="F274" s="6"/>
      <c r="G274" s="10"/>
      <c r="H274" s="10"/>
      <c r="I274" s="10"/>
      <c r="J274" s="11" t="str">
        <f t="shared" si="9"/>
        <v/>
      </c>
      <c r="K274" s="11" t="str">
        <f>IF(J274="","",J274*Einstellungen!$B$4)</f>
        <v/>
      </c>
      <c r="L274" s="6"/>
      <c r="M274" s="6"/>
      <c r="N274" s="6"/>
      <c r="O274" s="6"/>
      <c r="P274" s="6"/>
      <c r="Q274" s="6"/>
      <c r="R274" s="10"/>
      <c r="S274" s="10"/>
      <c r="T274" s="6"/>
      <c r="U274" s="6"/>
      <c r="V274" s="6"/>
      <c r="W274" s="12" t="str">
        <f>IF(K274="","",IF(W273="",Einstellungen!$B$3,W273)+K274)</f>
        <v/>
      </c>
    </row>
    <row r="275" spans="1:23" ht="17.55" customHeight="1">
      <c r="A275" s="8"/>
      <c r="B275" s="7" t="str">
        <f t="shared" si="8"/>
        <v/>
      </c>
      <c r="C275" s="6"/>
      <c r="D275" s="9"/>
      <c r="E275" s="6"/>
      <c r="F275" s="6"/>
      <c r="G275" s="10"/>
      <c r="H275" s="10"/>
      <c r="I275" s="10"/>
      <c r="J275" s="11" t="str">
        <f t="shared" si="9"/>
        <v/>
      </c>
      <c r="K275" s="11" t="str">
        <f>IF(J275="","",J275*Einstellungen!$B$4)</f>
        <v/>
      </c>
      <c r="L275" s="6"/>
      <c r="M275" s="6"/>
      <c r="N275" s="6"/>
      <c r="O275" s="6"/>
      <c r="P275" s="6"/>
      <c r="Q275" s="6"/>
      <c r="R275" s="10"/>
      <c r="S275" s="10"/>
      <c r="T275" s="6"/>
      <c r="U275" s="6"/>
      <c r="V275" s="6"/>
      <c r="W275" s="12" t="str">
        <f>IF(K275="","",IF(W274="",Einstellungen!$B$3,W274)+K275)</f>
        <v/>
      </c>
    </row>
    <row r="276" spans="1:23" ht="17.55" customHeight="1">
      <c r="A276" s="8"/>
      <c r="B276" s="7" t="str">
        <f t="shared" si="8"/>
        <v/>
      </c>
      <c r="C276" s="6"/>
      <c r="D276" s="9"/>
      <c r="E276" s="6"/>
      <c r="F276" s="6"/>
      <c r="G276" s="10"/>
      <c r="H276" s="10"/>
      <c r="I276" s="10"/>
      <c r="J276" s="11" t="str">
        <f t="shared" si="9"/>
        <v/>
      </c>
      <c r="K276" s="11" t="str">
        <f>IF(J276="","",J276*Einstellungen!$B$4)</f>
        <v/>
      </c>
      <c r="L276" s="6"/>
      <c r="M276" s="6"/>
      <c r="N276" s="6"/>
      <c r="O276" s="6"/>
      <c r="P276" s="6"/>
      <c r="Q276" s="6"/>
      <c r="R276" s="10"/>
      <c r="S276" s="10"/>
      <c r="T276" s="6"/>
      <c r="U276" s="6"/>
      <c r="V276" s="6"/>
      <c r="W276" s="12" t="str">
        <f>IF(K276="","",IF(W275="",Einstellungen!$B$3,W275)+K276)</f>
        <v/>
      </c>
    </row>
    <row r="277" spans="1:23" ht="17.55" customHeight="1">
      <c r="A277" s="8"/>
      <c r="B277" s="7" t="str">
        <f t="shared" si="8"/>
        <v/>
      </c>
      <c r="C277" s="6"/>
      <c r="D277" s="9"/>
      <c r="E277" s="6"/>
      <c r="F277" s="6"/>
      <c r="G277" s="10"/>
      <c r="H277" s="10"/>
      <c r="I277" s="10"/>
      <c r="J277" s="11" t="str">
        <f t="shared" si="9"/>
        <v/>
      </c>
      <c r="K277" s="11" t="str">
        <f>IF(J277="","",J277*Einstellungen!$B$4)</f>
        <v/>
      </c>
      <c r="L277" s="6"/>
      <c r="M277" s="6"/>
      <c r="N277" s="6"/>
      <c r="O277" s="6"/>
      <c r="P277" s="6"/>
      <c r="Q277" s="6"/>
      <c r="R277" s="10"/>
      <c r="S277" s="10"/>
      <c r="T277" s="6"/>
      <c r="U277" s="6"/>
      <c r="V277" s="6"/>
      <c r="W277" s="12" t="str">
        <f>IF(K277="","",IF(W276="",Einstellungen!$B$3,W276)+K277)</f>
        <v/>
      </c>
    </row>
    <row r="278" spans="1:23" ht="17.55" customHeight="1">
      <c r="A278" s="8"/>
      <c r="B278" s="7" t="str">
        <f t="shared" si="8"/>
        <v/>
      </c>
      <c r="C278" s="6"/>
      <c r="D278" s="9"/>
      <c r="E278" s="6"/>
      <c r="F278" s="6"/>
      <c r="G278" s="10"/>
      <c r="H278" s="10"/>
      <c r="I278" s="10"/>
      <c r="J278" s="11" t="str">
        <f t="shared" si="9"/>
        <v/>
      </c>
      <c r="K278" s="11" t="str">
        <f>IF(J278="","",J278*Einstellungen!$B$4)</f>
        <v/>
      </c>
      <c r="L278" s="6"/>
      <c r="M278" s="6"/>
      <c r="N278" s="6"/>
      <c r="O278" s="6"/>
      <c r="P278" s="6"/>
      <c r="Q278" s="6"/>
      <c r="R278" s="10"/>
      <c r="S278" s="10"/>
      <c r="T278" s="6"/>
      <c r="U278" s="6"/>
      <c r="V278" s="6"/>
      <c r="W278" s="12" t="str">
        <f>IF(K278="","",IF(W277="",Einstellungen!$B$3,W277)+K278)</f>
        <v/>
      </c>
    </row>
    <row r="279" spans="1:23" ht="17.55" customHeight="1">
      <c r="A279" s="8"/>
      <c r="B279" s="7" t="str">
        <f t="shared" si="8"/>
        <v/>
      </c>
      <c r="C279" s="6"/>
      <c r="D279" s="9"/>
      <c r="E279" s="6"/>
      <c r="F279" s="6"/>
      <c r="G279" s="10"/>
      <c r="H279" s="10"/>
      <c r="I279" s="10"/>
      <c r="J279" s="11" t="str">
        <f t="shared" si="9"/>
        <v/>
      </c>
      <c r="K279" s="11" t="str">
        <f>IF(J279="","",J279*Einstellungen!$B$4)</f>
        <v/>
      </c>
      <c r="L279" s="6"/>
      <c r="M279" s="6"/>
      <c r="N279" s="6"/>
      <c r="O279" s="6"/>
      <c r="P279" s="6"/>
      <c r="Q279" s="6"/>
      <c r="R279" s="10"/>
      <c r="S279" s="10"/>
      <c r="T279" s="6"/>
      <c r="U279" s="6"/>
      <c r="V279" s="6"/>
      <c r="W279" s="12" t="str">
        <f>IF(K279="","",IF(W278="",Einstellungen!$B$3,W278)+K279)</f>
        <v/>
      </c>
    </row>
    <row r="280" spans="1:23" ht="17.55" customHeight="1">
      <c r="A280" s="8"/>
      <c r="B280" s="7" t="str">
        <f t="shared" si="8"/>
        <v/>
      </c>
      <c r="C280" s="6"/>
      <c r="D280" s="9"/>
      <c r="E280" s="6"/>
      <c r="F280" s="6"/>
      <c r="G280" s="10"/>
      <c r="H280" s="10"/>
      <c r="I280" s="10"/>
      <c r="J280" s="11" t="str">
        <f t="shared" si="9"/>
        <v/>
      </c>
      <c r="K280" s="11" t="str">
        <f>IF(J280="","",J280*Einstellungen!$B$4)</f>
        <v/>
      </c>
      <c r="L280" s="6"/>
      <c r="M280" s="6"/>
      <c r="N280" s="6"/>
      <c r="O280" s="6"/>
      <c r="P280" s="6"/>
      <c r="Q280" s="6"/>
      <c r="R280" s="10"/>
      <c r="S280" s="10"/>
      <c r="T280" s="6"/>
      <c r="U280" s="6"/>
      <c r="V280" s="6"/>
      <c r="W280" s="12" t="str">
        <f>IF(K280="","",IF(W279="",Einstellungen!$B$3,W279)+K280)</f>
        <v/>
      </c>
    </row>
    <row r="281" spans="1:23" ht="17.55" customHeight="1">
      <c r="A281" s="8"/>
      <c r="B281" s="7" t="str">
        <f t="shared" si="8"/>
        <v/>
      </c>
      <c r="C281" s="6"/>
      <c r="D281" s="9"/>
      <c r="E281" s="6"/>
      <c r="F281" s="6"/>
      <c r="G281" s="10"/>
      <c r="H281" s="10"/>
      <c r="I281" s="10"/>
      <c r="J281" s="11" t="str">
        <f t="shared" si="9"/>
        <v/>
      </c>
      <c r="K281" s="11" t="str">
        <f>IF(J281="","",J281*Einstellungen!$B$4)</f>
        <v/>
      </c>
      <c r="L281" s="6"/>
      <c r="M281" s="6"/>
      <c r="N281" s="6"/>
      <c r="O281" s="6"/>
      <c r="P281" s="6"/>
      <c r="Q281" s="6"/>
      <c r="R281" s="10"/>
      <c r="S281" s="10"/>
      <c r="T281" s="6"/>
      <c r="U281" s="6"/>
      <c r="V281" s="6"/>
      <c r="W281" s="12" t="str">
        <f>IF(K281="","",IF(W280="",Einstellungen!$B$3,W280)+K281)</f>
        <v/>
      </c>
    </row>
    <row r="282" spans="1:23" ht="17.55" customHeight="1">
      <c r="A282" s="8"/>
      <c r="B282" s="7" t="str">
        <f t="shared" si="8"/>
        <v/>
      </c>
      <c r="C282" s="6"/>
      <c r="D282" s="9"/>
      <c r="E282" s="6"/>
      <c r="F282" s="6"/>
      <c r="G282" s="10"/>
      <c r="H282" s="10"/>
      <c r="I282" s="10"/>
      <c r="J282" s="11" t="str">
        <f t="shared" si="9"/>
        <v/>
      </c>
      <c r="K282" s="11" t="str">
        <f>IF(J282="","",J282*Einstellungen!$B$4)</f>
        <v/>
      </c>
      <c r="L282" s="6"/>
      <c r="M282" s="6"/>
      <c r="N282" s="6"/>
      <c r="O282" s="6"/>
      <c r="P282" s="6"/>
      <c r="Q282" s="6"/>
      <c r="R282" s="10"/>
      <c r="S282" s="10"/>
      <c r="T282" s="6"/>
      <c r="U282" s="6"/>
      <c r="V282" s="6"/>
      <c r="W282" s="12" t="str">
        <f>IF(K282="","",IF(W281="",Einstellungen!$B$3,W281)+K282)</f>
        <v/>
      </c>
    </row>
    <row r="283" spans="1:23" ht="17.55" customHeight="1">
      <c r="A283" s="8"/>
      <c r="B283" s="7" t="str">
        <f t="shared" si="8"/>
        <v/>
      </c>
      <c r="C283" s="6"/>
      <c r="D283" s="9"/>
      <c r="E283" s="6"/>
      <c r="F283" s="6"/>
      <c r="G283" s="10"/>
      <c r="H283" s="10"/>
      <c r="I283" s="10"/>
      <c r="J283" s="11" t="str">
        <f t="shared" si="9"/>
        <v/>
      </c>
      <c r="K283" s="11" t="str">
        <f>IF(J283="","",J283*Einstellungen!$B$4)</f>
        <v/>
      </c>
      <c r="L283" s="6"/>
      <c r="M283" s="6"/>
      <c r="N283" s="6"/>
      <c r="O283" s="6"/>
      <c r="P283" s="6"/>
      <c r="Q283" s="6"/>
      <c r="R283" s="10"/>
      <c r="S283" s="10"/>
      <c r="T283" s="6"/>
      <c r="U283" s="6"/>
      <c r="V283" s="6"/>
      <c r="W283" s="12" t="str">
        <f>IF(K283="","",IF(W282="",Einstellungen!$B$3,W282)+K283)</f>
        <v/>
      </c>
    </row>
    <row r="284" spans="1:23" ht="17.55" customHeight="1">
      <c r="A284" s="8"/>
      <c r="B284" s="7" t="str">
        <f t="shared" si="8"/>
        <v/>
      </c>
      <c r="C284" s="6"/>
      <c r="D284" s="9"/>
      <c r="E284" s="6"/>
      <c r="F284" s="6"/>
      <c r="G284" s="10"/>
      <c r="H284" s="10"/>
      <c r="I284" s="10"/>
      <c r="J284" s="11" t="str">
        <f t="shared" si="9"/>
        <v/>
      </c>
      <c r="K284" s="11" t="str">
        <f>IF(J284="","",J284*Einstellungen!$B$4)</f>
        <v/>
      </c>
      <c r="L284" s="6"/>
      <c r="M284" s="6"/>
      <c r="N284" s="6"/>
      <c r="O284" s="6"/>
      <c r="P284" s="6"/>
      <c r="Q284" s="6"/>
      <c r="R284" s="10"/>
      <c r="S284" s="10"/>
      <c r="T284" s="6"/>
      <c r="U284" s="6"/>
      <c r="V284" s="6"/>
      <c r="W284" s="12" t="str">
        <f>IF(K284="","",IF(W283="",Einstellungen!$B$3,W283)+K284)</f>
        <v/>
      </c>
    </row>
    <row r="285" spans="1:23" ht="17.55" customHeight="1">
      <c r="A285" s="8"/>
      <c r="B285" s="7" t="str">
        <f t="shared" si="8"/>
        <v/>
      </c>
      <c r="C285" s="6"/>
      <c r="D285" s="9"/>
      <c r="E285" s="6"/>
      <c r="F285" s="6"/>
      <c r="G285" s="10"/>
      <c r="H285" s="10"/>
      <c r="I285" s="10"/>
      <c r="J285" s="11" t="str">
        <f t="shared" si="9"/>
        <v/>
      </c>
      <c r="K285" s="11" t="str">
        <f>IF(J285="","",J285*Einstellungen!$B$4)</f>
        <v/>
      </c>
      <c r="L285" s="6"/>
      <c r="M285" s="6"/>
      <c r="N285" s="6"/>
      <c r="O285" s="6"/>
      <c r="P285" s="6"/>
      <c r="Q285" s="6"/>
      <c r="R285" s="10"/>
      <c r="S285" s="10"/>
      <c r="T285" s="6"/>
      <c r="U285" s="6"/>
      <c r="V285" s="6"/>
      <c r="W285" s="12" t="str">
        <f>IF(K285="","",IF(W284="",Einstellungen!$B$3,W284)+K285)</f>
        <v/>
      </c>
    </row>
    <row r="286" spans="1:23" ht="17.55" customHeight="1">
      <c r="A286" s="8"/>
      <c r="B286" s="7" t="str">
        <f t="shared" si="8"/>
        <v/>
      </c>
      <c r="C286" s="6"/>
      <c r="D286" s="9"/>
      <c r="E286" s="6"/>
      <c r="F286" s="6"/>
      <c r="G286" s="10"/>
      <c r="H286" s="10"/>
      <c r="I286" s="10"/>
      <c r="J286" s="11" t="str">
        <f t="shared" si="9"/>
        <v/>
      </c>
      <c r="K286" s="11" t="str">
        <f>IF(J286="","",J286*Einstellungen!$B$4)</f>
        <v/>
      </c>
      <c r="L286" s="6"/>
      <c r="M286" s="6"/>
      <c r="N286" s="6"/>
      <c r="O286" s="6"/>
      <c r="P286" s="6"/>
      <c r="Q286" s="6"/>
      <c r="R286" s="10"/>
      <c r="S286" s="10"/>
      <c r="T286" s="6"/>
      <c r="U286" s="6"/>
      <c r="V286" s="6"/>
      <c r="W286" s="12" t="str">
        <f>IF(K286="","",IF(W285="",Einstellungen!$B$3,W285)+K286)</f>
        <v/>
      </c>
    </row>
    <row r="287" spans="1:23" ht="17.55" customHeight="1">
      <c r="A287" s="8"/>
      <c r="B287" s="7" t="str">
        <f t="shared" si="8"/>
        <v/>
      </c>
      <c r="C287" s="6"/>
      <c r="D287" s="9"/>
      <c r="E287" s="6"/>
      <c r="F287" s="6"/>
      <c r="G287" s="10"/>
      <c r="H287" s="10"/>
      <c r="I287" s="10"/>
      <c r="J287" s="11" t="str">
        <f t="shared" si="9"/>
        <v/>
      </c>
      <c r="K287" s="11" t="str">
        <f>IF(J287="","",J287*Einstellungen!$B$4)</f>
        <v/>
      </c>
      <c r="L287" s="6"/>
      <c r="M287" s="6"/>
      <c r="N287" s="6"/>
      <c r="O287" s="6"/>
      <c r="P287" s="6"/>
      <c r="Q287" s="6"/>
      <c r="R287" s="10"/>
      <c r="S287" s="10"/>
      <c r="T287" s="6"/>
      <c r="U287" s="6"/>
      <c r="V287" s="6"/>
      <c r="W287" s="12" t="str">
        <f>IF(K287="","",IF(W286="",Einstellungen!$B$3,W286)+K287)</f>
        <v/>
      </c>
    </row>
    <row r="288" spans="1:23" ht="17.55" customHeight="1">
      <c r="A288" s="8"/>
      <c r="B288" s="7" t="str">
        <f t="shared" si="8"/>
        <v/>
      </c>
      <c r="C288" s="6"/>
      <c r="D288" s="9"/>
      <c r="E288" s="6"/>
      <c r="F288" s="6"/>
      <c r="G288" s="10"/>
      <c r="H288" s="10"/>
      <c r="I288" s="10"/>
      <c r="J288" s="11" t="str">
        <f t="shared" si="9"/>
        <v/>
      </c>
      <c r="K288" s="11" t="str">
        <f>IF(J288="","",J288*Einstellungen!$B$4)</f>
        <v/>
      </c>
      <c r="L288" s="6"/>
      <c r="M288" s="6"/>
      <c r="N288" s="6"/>
      <c r="O288" s="6"/>
      <c r="P288" s="6"/>
      <c r="Q288" s="6"/>
      <c r="R288" s="10"/>
      <c r="S288" s="10"/>
      <c r="T288" s="6"/>
      <c r="U288" s="6"/>
      <c r="V288" s="6"/>
      <c r="W288" s="12" t="str">
        <f>IF(K288="","",IF(W287="",Einstellungen!$B$3,W287)+K288)</f>
        <v/>
      </c>
    </row>
    <row r="289" spans="1:23" ht="17.55" customHeight="1">
      <c r="A289" s="8"/>
      <c r="B289" s="7" t="str">
        <f t="shared" si="8"/>
        <v/>
      </c>
      <c r="C289" s="6"/>
      <c r="D289" s="9"/>
      <c r="E289" s="6"/>
      <c r="F289" s="6"/>
      <c r="G289" s="10"/>
      <c r="H289" s="10"/>
      <c r="I289" s="10"/>
      <c r="J289" s="11" t="str">
        <f t="shared" si="9"/>
        <v/>
      </c>
      <c r="K289" s="11" t="str">
        <f>IF(J289="","",J289*Einstellungen!$B$4)</f>
        <v/>
      </c>
      <c r="L289" s="6"/>
      <c r="M289" s="6"/>
      <c r="N289" s="6"/>
      <c r="O289" s="6"/>
      <c r="P289" s="6"/>
      <c r="Q289" s="6"/>
      <c r="R289" s="10"/>
      <c r="S289" s="10"/>
      <c r="T289" s="6"/>
      <c r="U289" s="6"/>
      <c r="V289" s="6"/>
      <c r="W289" s="12" t="str">
        <f>IF(K289="","",IF(W288="",Einstellungen!$B$3,W288)+K289)</f>
        <v/>
      </c>
    </row>
    <row r="290" spans="1:23" ht="17.55" customHeight="1">
      <c r="A290" s="8"/>
      <c r="B290" s="7" t="str">
        <f t="shared" si="8"/>
        <v/>
      </c>
      <c r="C290" s="6"/>
      <c r="D290" s="9"/>
      <c r="E290" s="6"/>
      <c r="F290" s="6"/>
      <c r="G290" s="10"/>
      <c r="H290" s="10"/>
      <c r="I290" s="10"/>
      <c r="J290" s="11" t="str">
        <f t="shared" si="9"/>
        <v/>
      </c>
      <c r="K290" s="11" t="str">
        <f>IF(J290="","",J290*Einstellungen!$B$4)</f>
        <v/>
      </c>
      <c r="L290" s="6"/>
      <c r="M290" s="6"/>
      <c r="N290" s="6"/>
      <c r="O290" s="6"/>
      <c r="P290" s="6"/>
      <c r="Q290" s="6"/>
      <c r="R290" s="10"/>
      <c r="S290" s="10"/>
      <c r="T290" s="6"/>
      <c r="U290" s="6"/>
      <c r="V290" s="6"/>
      <c r="W290" s="12" t="str">
        <f>IF(K290="","",IF(W289="",Einstellungen!$B$3,W289)+K290)</f>
        <v/>
      </c>
    </row>
    <row r="291" spans="1:23" ht="17.55" customHeight="1">
      <c r="A291" s="8"/>
      <c r="B291" s="7" t="str">
        <f t="shared" si="8"/>
        <v/>
      </c>
      <c r="C291" s="6"/>
      <c r="D291" s="9"/>
      <c r="E291" s="6"/>
      <c r="F291" s="6"/>
      <c r="G291" s="10"/>
      <c r="H291" s="10"/>
      <c r="I291" s="10"/>
      <c r="J291" s="11" t="str">
        <f t="shared" si="9"/>
        <v/>
      </c>
      <c r="K291" s="11" t="str">
        <f>IF(J291="","",J291*Einstellungen!$B$4)</f>
        <v/>
      </c>
      <c r="L291" s="6"/>
      <c r="M291" s="6"/>
      <c r="N291" s="6"/>
      <c r="O291" s="6"/>
      <c r="P291" s="6"/>
      <c r="Q291" s="6"/>
      <c r="R291" s="10"/>
      <c r="S291" s="10"/>
      <c r="T291" s="6"/>
      <c r="U291" s="6"/>
      <c r="V291" s="6"/>
      <c r="W291" s="12" t="str">
        <f>IF(K291="","",IF(W290="",Einstellungen!$B$3,W290)+K291)</f>
        <v/>
      </c>
    </row>
    <row r="292" spans="1:23" ht="17.55" customHeight="1">
      <c r="A292" s="8"/>
      <c r="B292" s="7" t="str">
        <f t="shared" si="8"/>
        <v/>
      </c>
      <c r="C292" s="6"/>
      <c r="D292" s="9"/>
      <c r="E292" s="6"/>
      <c r="F292" s="6"/>
      <c r="G292" s="10"/>
      <c r="H292" s="10"/>
      <c r="I292" s="10"/>
      <c r="J292" s="11" t="str">
        <f t="shared" si="9"/>
        <v/>
      </c>
      <c r="K292" s="11" t="str">
        <f>IF(J292="","",J292*Einstellungen!$B$4)</f>
        <v/>
      </c>
      <c r="L292" s="6"/>
      <c r="M292" s="6"/>
      <c r="N292" s="6"/>
      <c r="O292" s="6"/>
      <c r="P292" s="6"/>
      <c r="Q292" s="6"/>
      <c r="R292" s="10"/>
      <c r="S292" s="10"/>
      <c r="T292" s="6"/>
      <c r="U292" s="6"/>
      <c r="V292" s="6"/>
      <c r="W292" s="12" t="str">
        <f>IF(K292="","",IF(W291="",Einstellungen!$B$3,W291)+K292)</f>
        <v/>
      </c>
    </row>
    <row r="293" spans="1:23" ht="17.55" customHeight="1">
      <c r="A293" s="8"/>
      <c r="B293" s="7" t="str">
        <f t="shared" si="8"/>
        <v/>
      </c>
      <c r="C293" s="6"/>
      <c r="D293" s="9"/>
      <c r="E293" s="6"/>
      <c r="F293" s="6"/>
      <c r="G293" s="10"/>
      <c r="H293" s="10"/>
      <c r="I293" s="10"/>
      <c r="J293" s="11" t="str">
        <f t="shared" si="9"/>
        <v/>
      </c>
      <c r="K293" s="11" t="str">
        <f>IF(J293="","",J293*Einstellungen!$B$4)</f>
        <v/>
      </c>
      <c r="L293" s="6"/>
      <c r="M293" s="6"/>
      <c r="N293" s="6"/>
      <c r="O293" s="6"/>
      <c r="P293" s="6"/>
      <c r="Q293" s="6"/>
      <c r="R293" s="10"/>
      <c r="S293" s="10"/>
      <c r="T293" s="6"/>
      <c r="U293" s="6"/>
      <c r="V293" s="6"/>
      <c r="W293" s="12" t="str">
        <f>IF(K293="","",IF(W292="",Einstellungen!$B$3,W292)+K293)</f>
        <v/>
      </c>
    </row>
    <row r="294" spans="1:23" ht="17.55" customHeight="1">
      <c r="A294" s="8"/>
      <c r="B294" s="7" t="str">
        <f t="shared" si="8"/>
        <v/>
      </c>
      <c r="C294" s="6"/>
      <c r="D294" s="9"/>
      <c r="E294" s="6"/>
      <c r="F294" s="6"/>
      <c r="G294" s="10"/>
      <c r="H294" s="10"/>
      <c r="I294" s="10"/>
      <c r="J294" s="11" t="str">
        <f t="shared" si="9"/>
        <v/>
      </c>
      <c r="K294" s="11" t="str">
        <f>IF(J294="","",J294*Einstellungen!$B$4)</f>
        <v/>
      </c>
      <c r="L294" s="6"/>
      <c r="M294" s="6"/>
      <c r="N294" s="6"/>
      <c r="O294" s="6"/>
      <c r="P294" s="6"/>
      <c r="Q294" s="6"/>
      <c r="R294" s="10"/>
      <c r="S294" s="10"/>
      <c r="T294" s="6"/>
      <c r="U294" s="6"/>
      <c r="V294" s="6"/>
      <c r="W294" s="12" t="str">
        <f>IF(K294="","",IF(W293="",Einstellungen!$B$3,W293)+K294)</f>
        <v/>
      </c>
    </row>
    <row r="295" spans="1:23" ht="17.55" customHeight="1">
      <c r="A295" s="8"/>
      <c r="B295" s="7" t="str">
        <f t="shared" si="8"/>
        <v/>
      </c>
      <c r="C295" s="6"/>
      <c r="D295" s="9"/>
      <c r="E295" s="6"/>
      <c r="F295" s="6"/>
      <c r="G295" s="10"/>
      <c r="H295" s="10"/>
      <c r="I295" s="10"/>
      <c r="J295" s="11" t="str">
        <f t="shared" si="9"/>
        <v/>
      </c>
      <c r="K295" s="11" t="str">
        <f>IF(J295="","",J295*Einstellungen!$B$4)</f>
        <v/>
      </c>
      <c r="L295" s="6"/>
      <c r="M295" s="6"/>
      <c r="N295" s="6"/>
      <c r="O295" s="6"/>
      <c r="P295" s="6"/>
      <c r="Q295" s="6"/>
      <c r="R295" s="10"/>
      <c r="S295" s="10"/>
      <c r="T295" s="6"/>
      <c r="U295" s="6"/>
      <c r="V295" s="6"/>
      <c r="W295" s="12" t="str">
        <f>IF(K295="","",IF(W294="",Einstellungen!$B$3,W294)+K295)</f>
        <v/>
      </c>
    </row>
    <row r="296" spans="1:23" ht="17.55" customHeight="1">
      <c r="A296" s="8"/>
      <c r="B296" s="7" t="str">
        <f t="shared" si="8"/>
        <v/>
      </c>
      <c r="C296" s="6"/>
      <c r="D296" s="9"/>
      <c r="E296" s="6"/>
      <c r="F296" s="6"/>
      <c r="G296" s="10"/>
      <c r="H296" s="10"/>
      <c r="I296" s="10"/>
      <c r="J296" s="11" t="str">
        <f t="shared" si="9"/>
        <v/>
      </c>
      <c r="K296" s="11" t="str">
        <f>IF(J296="","",J296*Einstellungen!$B$4)</f>
        <v/>
      </c>
      <c r="L296" s="6"/>
      <c r="M296" s="6"/>
      <c r="N296" s="6"/>
      <c r="O296" s="6"/>
      <c r="P296" s="6"/>
      <c r="Q296" s="6"/>
      <c r="R296" s="10"/>
      <c r="S296" s="10"/>
      <c r="T296" s="6"/>
      <c r="U296" s="6"/>
      <c r="V296" s="6"/>
      <c r="W296" s="12" t="str">
        <f>IF(K296="","",IF(W295="",Einstellungen!$B$3,W295)+K296)</f>
        <v/>
      </c>
    </row>
    <row r="297" spans="1:23" ht="17.55" customHeight="1">
      <c r="A297" s="8"/>
      <c r="B297" s="7" t="str">
        <f t="shared" si="8"/>
        <v/>
      </c>
      <c r="C297" s="6"/>
      <c r="D297" s="9"/>
      <c r="E297" s="6"/>
      <c r="F297" s="6"/>
      <c r="G297" s="10"/>
      <c r="H297" s="10"/>
      <c r="I297" s="10"/>
      <c r="J297" s="11" t="str">
        <f t="shared" si="9"/>
        <v/>
      </c>
      <c r="K297" s="11" t="str">
        <f>IF(J297="","",J297*Einstellungen!$B$4)</f>
        <v/>
      </c>
      <c r="L297" s="6"/>
      <c r="M297" s="6"/>
      <c r="N297" s="6"/>
      <c r="O297" s="6"/>
      <c r="P297" s="6"/>
      <c r="Q297" s="6"/>
      <c r="R297" s="10"/>
      <c r="S297" s="10"/>
      <c r="T297" s="6"/>
      <c r="U297" s="6"/>
      <c r="V297" s="6"/>
      <c r="W297" s="12" t="str">
        <f>IF(K297="","",IF(W296="",Einstellungen!$B$3,W296)+K297)</f>
        <v/>
      </c>
    </row>
    <row r="298" spans="1:23" ht="17.55" customHeight="1">
      <c r="A298" s="8"/>
      <c r="B298" s="7" t="str">
        <f t="shared" si="8"/>
        <v/>
      </c>
      <c r="C298" s="6"/>
      <c r="D298" s="9"/>
      <c r="E298" s="6"/>
      <c r="F298" s="6"/>
      <c r="G298" s="10"/>
      <c r="H298" s="10"/>
      <c r="I298" s="10"/>
      <c r="J298" s="11" t="str">
        <f t="shared" si="9"/>
        <v/>
      </c>
      <c r="K298" s="11" t="str">
        <f>IF(J298="","",J298*Einstellungen!$B$4)</f>
        <v/>
      </c>
      <c r="L298" s="6"/>
      <c r="M298" s="6"/>
      <c r="N298" s="6"/>
      <c r="O298" s="6"/>
      <c r="P298" s="6"/>
      <c r="Q298" s="6"/>
      <c r="R298" s="10"/>
      <c r="S298" s="10"/>
      <c r="T298" s="6"/>
      <c r="U298" s="6"/>
      <c r="V298" s="6"/>
      <c r="W298" s="12" t="str">
        <f>IF(K298="","",IF(W297="",Einstellungen!$B$3,W297)+K298)</f>
        <v/>
      </c>
    </row>
    <row r="299" spans="1:23" ht="17.55" customHeight="1">
      <c r="A299" s="8"/>
      <c r="B299" s="7" t="str">
        <f t="shared" si="8"/>
        <v/>
      </c>
      <c r="C299" s="6"/>
      <c r="D299" s="9"/>
      <c r="E299" s="6"/>
      <c r="F299" s="6"/>
      <c r="G299" s="10"/>
      <c r="H299" s="10"/>
      <c r="I299" s="10"/>
      <c r="J299" s="11" t="str">
        <f t="shared" si="9"/>
        <v/>
      </c>
      <c r="K299" s="11" t="str">
        <f>IF(J299="","",J299*Einstellungen!$B$4)</f>
        <v/>
      </c>
      <c r="L299" s="6"/>
      <c r="M299" s="6"/>
      <c r="N299" s="6"/>
      <c r="O299" s="6"/>
      <c r="P299" s="6"/>
      <c r="Q299" s="6"/>
      <c r="R299" s="10"/>
      <c r="S299" s="10"/>
      <c r="T299" s="6"/>
      <c r="U299" s="6"/>
      <c r="V299" s="6"/>
      <c r="W299" s="12" t="str">
        <f>IF(K299="","",IF(W298="",Einstellungen!$B$3,W298)+K299)</f>
        <v/>
      </c>
    </row>
    <row r="300" spans="1:23" ht="17.55" customHeight="1">
      <c r="A300" s="8"/>
      <c r="B300" s="7" t="str">
        <f t="shared" si="8"/>
        <v/>
      </c>
      <c r="C300" s="6"/>
      <c r="D300" s="9"/>
      <c r="E300" s="6"/>
      <c r="F300" s="6"/>
      <c r="G300" s="10"/>
      <c r="H300" s="10"/>
      <c r="I300" s="10"/>
      <c r="J300" s="11" t="str">
        <f t="shared" si="9"/>
        <v/>
      </c>
      <c r="K300" s="11" t="str">
        <f>IF(J300="","",J300*Einstellungen!$B$4)</f>
        <v/>
      </c>
      <c r="L300" s="6"/>
      <c r="M300" s="6"/>
      <c r="N300" s="6"/>
      <c r="O300" s="6"/>
      <c r="P300" s="6"/>
      <c r="Q300" s="6"/>
      <c r="R300" s="10"/>
      <c r="S300" s="10"/>
      <c r="T300" s="6"/>
      <c r="U300" s="6"/>
      <c r="V300" s="6"/>
      <c r="W300" s="12" t="str">
        <f>IF(K300="","",IF(W299="",Einstellungen!$B$3,W299)+K300)</f>
        <v/>
      </c>
    </row>
    <row r="301" spans="1:23" ht="17.55" customHeight="1">
      <c r="A301" s="8"/>
      <c r="B301" s="7" t="str">
        <f t="shared" si="8"/>
        <v/>
      </c>
      <c r="C301" s="6"/>
      <c r="D301" s="9"/>
      <c r="E301" s="6"/>
      <c r="F301" s="6"/>
      <c r="G301" s="10"/>
      <c r="H301" s="10"/>
      <c r="I301" s="10"/>
      <c r="J301" s="11" t="str">
        <f t="shared" si="9"/>
        <v/>
      </c>
      <c r="K301" s="11" t="str">
        <f>IF(J301="","",J301*Einstellungen!$B$4)</f>
        <v/>
      </c>
      <c r="L301" s="6"/>
      <c r="M301" s="6"/>
      <c r="N301" s="6"/>
      <c r="O301" s="6"/>
      <c r="P301" s="6"/>
      <c r="Q301" s="6"/>
      <c r="R301" s="10"/>
      <c r="S301" s="10"/>
      <c r="T301" s="6"/>
      <c r="U301" s="6"/>
      <c r="V301" s="6"/>
      <c r="W301" s="12" t="str">
        <f>IF(K301="","",IF(W300="",Einstellungen!$B$3,W300)+K301)</f>
        <v/>
      </c>
    </row>
    <row r="302" spans="1:23" ht="17.55" customHeight="1">
      <c r="A302" s="8"/>
      <c r="B302" s="7" t="str">
        <f t="shared" si="8"/>
        <v/>
      </c>
      <c r="C302" s="6"/>
      <c r="D302" s="9"/>
      <c r="E302" s="6"/>
      <c r="F302" s="6"/>
      <c r="G302" s="10"/>
      <c r="H302" s="10"/>
      <c r="I302" s="10"/>
      <c r="J302" s="11" t="str">
        <f t="shared" si="9"/>
        <v/>
      </c>
      <c r="K302" s="11" t="str">
        <f>IF(J302="","",J302*Einstellungen!$B$4)</f>
        <v/>
      </c>
      <c r="L302" s="6"/>
      <c r="M302" s="6"/>
      <c r="N302" s="6"/>
      <c r="O302" s="6"/>
      <c r="P302" s="6"/>
      <c r="Q302" s="6"/>
      <c r="R302" s="10"/>
      <c r="S302" s="10"/>
      <c r="T302" s="6"/>
      <c r="U302" s="6"/>
      <c r="V302" s="6"/>
      <c r="W302" s="12" t="str">
        <f>IF(K302="","",IF(W301="",Einstellungen!$B$3,W301)+K302)</f>
        <v/>
      </c>
    </row>
    <row r="303" spans="1:23" ht="17.55" customHeight="1">
      <c r="A303" s="8"/>
      <c r="B303" s="7" t="str">
        <f t="shared" si="8"/>
        <v/>
      </c>
      <c r="C303" s="6"/>
      <c r="D303" s="9"/>
      <c r="E303" s="6"/>
      <c r="F303" s="6"/>
      <c r="G303" s="10"/>
      <c r="H303" s="10"/>
      <c r="I303" s="10"/>
      <c r="J303" s="11" t="str">
        <f t="shared" si="9"/>
        <v/>
      </c>
      <c r="K303" s="11" t="str">
        <f>IF(J303="","",J303*Einstellungen!$B$4)</f>
        <v/>
      </c>
      <c r="L303" s="6"/>
      <c r="M303" s="6"/>
      <c r="N303" s="6"/>
      <c r="O303" s="6"/>
      <c r="P303" s="6"/>
      <c r="Q303" s="6"/>
      <c r="R303" s="10"/>
      <c r="S303" s="10"/>
      <c r="T303" s="6"/>
      <c r="U303" s="6"/>
      <c r="V303" s="6"/>
      <c r="W303" s="12" t="str">
        <f>IF(K303="","",IF(W302="",Einstellungen!$B$3,W302)+K303)</f>
        <v/>
      </c>
    </row>
    <row r="304" spans="1:23" ht="17.55" customHeight="1">
      <c r="A304" s="8"/>
      <c r="B304" s="7" t="str">
        <f t="shared" si="8"/>
        <v/>
      </c>
      <c r="C304" s="6"/>
      <c r="D304" s="9"/>
      <c r="E304" s="6"/>
      <c r="F304" s="6"/>
      <c r="G304" s="10"/>
      <c r="H304" s="10"/>
      <c r="I304" s="10"/>
      <c r="J304" s="11" t="str">
        <f t="shared" si="9"/>
        <v/>
      </c>
      <c r="K304" s="11" t="str">
        <f>IF(J304="","",J304*Einstellungen!$B$4)</f>
        <v/>
      </c>
      <c r="L304" s="6"/>
      <c r="M304" s="6"/>
      <c r="N304" s="6"/>
      <c r="O304" s="6"/>
      <c r="P304" s="6"/>
      <c r="Q304" s="6"/>
      <c r="R304" s="10"/>
      <c r="S304" s="10"/>
      <c r="T304" s="6"/>
      <c r="U304" s="6"/>
      <c r="V304" s="6"/>
      <c r="W304" s="12" t="str">
        <f>IF(K304="","",IF(W303="",Einstellungen!$B$3,W303)+K304)</f>
        <v/>
      </c>
    </row>
    <row r="305" spans="1:23" ht="17.55" customHeight="1">
      <c r="A305" s="8"/>
      <c r="B305" s="7" t="str">
        <f t="shared" si="8"/>
        <v/>
      </c>
      <c r="C305" s="6"/>
      <c r="D305" s="9"/>
      <c r="E305" s="6"/>
      <c r="F305" s="6"/>
      <c r="G305" s="10"/>
      <c r="H305" s="10"/>
      <c r="I305" s="10"/>
      <c r="J305" s="11" t="str">
        <f t="shared" si="9"/>
        <v/>
      </c>
      <c r="K305" s="11" t="str">
        <f>IF(J305="","",J305*Einstellungen!$B$4)</f>
        <v/>
      </c>
      <c r="L305" s="6"/>
      <c r="M305" s="6"/>
      <c r="N305" s="6"/>
      <c r="O305" s="6"/>
      <c r="P305" s="6"/>
      <c r="Q305" s="6"/>
      <c r="R305" s="10"/>
      <c r="S305" s="10"/>
      <c r="T305" s="6"/>
      <c r="U305" s="6"/>
      <c r="V305" s="6"/>
      <c r="W305" s="12" t="str">
        <f>IF(K305="","",IF(W304="",Einstellungen!$B$3,W304)+K305)</f>
        <v/>
      </c>
    </row>
    <row r="306" spans="1:23" ht="17.55" customHeight="1">
      <c r="A306" s="8"/>
      <c r="B306" s="7" t="str">
        <f t="shared" si="8"/>
        <v/>
      </c>
      <c r="C306" s="6"/>
      <c r="D306" s="9"/>
      <c r="E306" s="6"/>
      <c r="F306" s="6"/>
      <c r="G306" s="10"/>
      <c r="H306" s="10"/>
      <c r="I306" s="10"/>
      <c r="J306" s="11" t="str">
        <f t="shared" si="9"/>
        <v/>
      </c>
      <c r="K306" s="11" t="str">
        <f>IF(J306="","",J306*Einstellungen!$B$4)</f>
        <v/>
      </c>
      <c r="L306" s="6"/>
      <c r="M306" s="6"/>
      <c r="N306" s="6"/>
      <c r="O306" s="6"/>
      <c r="P306" s="6"/>
      <c r="Q306" s="6"/>
      <c r="R306" s="10"/>
      <c r="S306" s="10"/>
      <c r="T306" s="6"/>
      <c r="U306" s="6"/>
      <c r="V306" s="6"/>
      <c r="W306" s="12" t="str">
        <f>IF(K306="","",IF(W305="",Einstellungen!$B$3,W305)+K306)</f>
        <v/>
      </c>
    </row>
    <row r="307" spans="1:23" ht="17.55" customHeight="1">
      <c r="A307" s="8"/>
      <c r="B307" s="7" t="str">
        <f t="shared" si="8"/>
        <v/>
      </c>
      <c r="C307" s="6"/>
      <c r="D307" s="9"/>
      <c r="E307" s="6"/>
      <c r="F307" s="6"/>
      <c r="G307" s="10"/>
      <c r="H307" s="10"/>
      <c r="I307" s="10"/>
      <c r="J307" s="11" t="str">
        <f t="shared" si="9"/>
        <v/>
      </c>
      <c r="K307" s="11" t="str">
        <f>IF(J307="","",J307*Einstellungen!$B$4)</f>
        <v/>
      </c>
      <c r="L307" s="6"/>
      <c r="M307" s="6"/>
      <c r="N307" s="6"/>
      <c r="O307" s="6"/>
      <c r="P307" s="6"/>
      <c r="Q307" s="6"/>
      <c r="R307" s="10"/>
      <c r="S307" s="10"/>
      <c r="T307" s="6"/>
      <c r="U307" s="6"/>
      <c r="V307" s="6"/>
      <c r="W307" s="12" t="str">
        <f>IF(K307="","",IF(W306="",Einstellungen!$B$3,W306)+K307)</f>
        <v/>
      </c>
    </row>
    <row r="308" spans="1:23" ht="17.55" customHeight="1">
      <c r="A308" s="8"/>
      <c r="B308" s="7" t="str">
        <f t="shared" si="8"/>
        <v/>
      </c>
      <c r="C308" s="6"/>
      <c r="D308" s="9"/>
      <c r="E308" s="6"/>
      <c r="F308" s="6"/>
      <c r="G308" s="10"/>
      <c r="H308" s="10"/>
      <c r="I308" s="10"/>
      <c r="J308" s="11" t="str">
        <f t="shared" si="9"/>
        <v/>
      </c>
      <c r="K308" s="11" t="str">
        <f>IF(J308="","",J308*Einstellungen!$B$4)</f>
        <v/>
      </c>
      <c r="L308" s="6"/>
      <c r="M308" s="6"/>
      <c r="N308" s="6"/>
      <c r="O308" s="6"/>
      <c r="P308" s="6"/>
      <c r="Q308" s="6"/>
      <c r="R308" s="10"/>
      <c r="S308" s="10"/>
      <c r="T308" s="6"/>
      <c r="U308" s="6"/>
      <c r="V308" s="6"/>
      <c r="W308" s="12" t="str">
        <f>IF(K308="","",IF(W307="",Einstellungen!$B$3,W307)+K308)</f>
        <v/>
      </c>
    </row>
    <row r="309" spans="1:23" ht="17.55" customHeight="1">
      <c r="A309" s="8"/>
      <c r="B309" s="7" t="str">
        <f t="shared" si="8"/>
        <v/>
      </c>
      <c r="C309" s="6"/>
      <c r="D309" s="9"/>
      <c r="E309" s="6"/>
      <c r="F309" s="6"/>
      <c r="G309" s="10"/>
      <c r="H309" s="10"/>
      <c r="I309" s="10"/>
      <c r="J309" s="11" t="str">
        <f t="shared" si="9"/>
        <v/>
      </c>
      <c r="K309" s="11" t="str">
        <f>IF(J309="","",J309*Einstellungen!$B$4)</f>
        <v/>
      </c>
      <c r="L309" s="6"/>
      <c r="M309" s="6"/>
      <c r="N309" s="6"/>
      <c r="O309" s="6"/>
      <c r="P309" s="6"/>
      <c r="Q309" s="6"/>
      <c r="R309" s="10"/>
      <c r="S309" s="10"/>
      <c r="T309" s="6"/>
      <c r="U309" s="6"/>
      <c r="V309" s="6"/>
      <c r="W309" s="12" t="str">
        <f>IF(K309="","",IF(W308="",Einstellungen!$B$3,W308)+K309)</f>
        <v/>
      </c>
    </row>
    <row r="310" spans="1:23" ht="17.55" customHeight="1">
      <c r="A310" s="8"/>
      <c r="B310" s="7" t="str">
        <f t="shared" si="8"/>
        <v/>
      </c>
      <c r="C310" s="6"/>
      <c r="D310" s="9"/>
      <c r="E310" s="6"/>
      <c r="F310" s="6"/>
      <c r="G310" s="10"/>
      <c r="H310" s="10"/>
      <c r="I310" s="10"/>
      <c r="J310" s="11" t="str">
        <f t="shared" si="9"/>
        <v/>
      </c>
      <c r="K310" s="11" t="str">
        <f>IF(J310="","",J310*Einstellungen!$B$4)</f>
        <v/>
      </c>
      <c r="L310" s="6"/>
      <c r="M310" s="6"/>
      <c r="N310" s="6"/>
      <c r="O310" s="6"/>
      <c r="P310" s="6"/>
      <c r="Q310" s="6"/>
      <c r="R310" s="10"/>
      <c r="S310" s="10"/>
      <c r="T310" s="6"/>
      <c r="U310" s="6"/>
      <c r="V310" s="6"/>
      <c r="W310" s="12" t="str">
        <f>IF(K310="","",IF(W309="",Einstellungen!$B$3,W309)+K310)</f>
        <v/>
      </c>
    </row>
    <row r="311" spans="1:23" ht="17.55" customHeight="1">
      <c r="A311" s="8"/>
      <c r="B311" s="7" t="str">
        <f t="shared" si="8"/>
        <v/>
      </c>
      <c r="C311" s="6"/>
      <c r="D311" s="9"/>
      <c r="E311" s="6"/>
      <c r="F311" s="6"/>
      <c r="G311" s="10"/>
      <c r="H311" s="10"/>
      <c r="I311" s="10"/>
      <c r="J311" s="11" t="str">
        <f t="shared" si="9"/>
        <v/>
      </c>
      <c r="K311" s="11" t="str">
        <f>IF(J311="","",J311*Einstellungen!$B$4)</f>
        <v/>
      </c>
      <c r="L311" s="6"/>
      <c r="M311" s="6"/>
      <c r="N311" s="6"/>
      <c r="O311" s="6"/>
      <c r="P311" s="6"/>
      <c r="Q311" s="6"/>
      <c r="R311" s="10"/>
      <c r="S311" s="10"/>
      <c r="T311" s="6"/>
      <c r="U311" s="6"/>
      <c r="V311" s="6"/>
      <c r="W311" s="12" t="str">
        <f>IF(K311="","",IF(W310="",Einstellungen!$B$3,W310)+K311)</f>
        <v/>
      </c>
    </row>
    <row r="312" spans="1:23" ht="17.55" customHeight="1">
      <c r="A312" s="8"/>
      <c r="B312" s="7" t="str">
        <f t="shared" si="8"/>
        <v/>
      </c>
      <c r="C312" s="6"/>
      <c r="D312" s="9"/>
      <c r="E312" s="6"/>
      <c r="F312" s="6"/>
      <c r="G312" s="10"/>
      <c r="H312" s="10"/>
      <c r="I312" s="10"/>
      <c r="J312" s="11" t="str">
        <f t="shared" si="9"/>
        <v/>
      </c>
      <c r="K312" s="11" t="str">
        <f>IF(J312="","",J312*Einstellungen!$B$4)</f>
        <v/>
      </c>
      <c r="L312" s="6"/>
      <c r="M312" s="6"/>
      <c r="N312" s="6"/>
      <c r="O312" s="6"/>
      <c r="P312" s="6"/>
      <c r="Q312" s="6"/>
      <c r="R312" s="10"/>
      <c r="S312" s="10"/>
      <c r="T312" s="6"/>
      <c r="U312" s="6"/>
      <c r="V312" s="6"/>
      <c r="W312" s="12" t="str">
        <f>IF(K312="","",IF(W311="",Einstellungen!$B$3,W311)+K312)</f>
        <v/>
      </c>
    </row>
    <row r="313" spans="1:23" ht="17.55" customHeight="1">
      <c r="A313" s="8"/>
      <c r="B313" s="7" t="str">
        <f t="shared" si="8"/>
        <v/>
      </c>
      <c r="C313" s="6"/>
      <c r="D313" s="9"/>
      <c r="E313" s="6"/>
      <c r="F313" s="6"/>
      <c r="G313" s="10"/>
      <c r="H313" s="10"/>
      <c r="I313" s="10"/>
      <c r="J313" s="11" t="str">
        <f t="shared" si="9"/>
        <v/>
      </c>
      <c r="K313" s="11" t="str">
        <f>IF(J313="","",J313*Einstellungen!$B$4)</f>
        <v/>
      </c>
      <c r="L313" s="6"/>
      <c r="M313" s="6"/>
      <c r="N313" s="6"/>
      <c r="O313" s="6"/>
      <c r="P313" s="6"/>
      <c r="Q313" s="6"/>
      <c r="R313" s="10"/>
      <c r="S313" s="10"/>
      <c r="T313" s="6"/>
      <c r="U313" s="6"/>
      <c r="V313" s="6"/>
      <c r="W313" s="12" t="str">
        <f>IF(K313="","",IF(W312="",Einstellungen!$B$3,W312)+K313)</f>
        <v/>
      </c>
    </row>
    <row r="314" spans="1:23" ht="17.55" customHeight="1">
      <c r="A314" s="8"/>
      <c r="B314" s="7" t="str">
        <f t="shared" si="8"/>
        <v/>
      </c>
      <c r="C314" s="6"/>
      <c r="D314" s="9"/>
      <c r="E314" s="6"/>
      <c r="F314" s="6"/>
      <c r="G314" s="10"/>
      <c r="H314" s="10"/>
      <c r="I314" s="10"/>
      <c r="J314" s="11" t="str">
        <f t="shared" si="9"/>
        <v/>
      </c>
      <c r="K314" s="11" t="str">
        <f>IF(J314="","",J314*Einstellungen!$B$4)</f>
        <v/>
      </c>
      <c r="L314" s="6"/>
      <c r="M314" s="6"/>
      <c r="N314" s="6"/>
      <c r="O314" s="6"/>
      <c r="P314" s="6"/>
      <c r="Q314" s="6"/>
      <c r="R314" s="10"/>
      <c r="S314" s="10"/>
      <c r="T314" s="6"/>
      <c r="U314" s="6"/>
      <c r="V314" s="6"/>
      <c r="W314" s="12" t="str">
        <f>IF(K314="","",IF(W313="",Einstellungen!$B$3,W313)+K314)</f>
        <v/>
      </c>
    </row>
    <row r="315" spans="1:23" ht="17.55" customHeight="1">
      <c r="A315" s="8"/>
      <c r="B315" s="7" t="str">
        <f t="shared" si="8"/>
        <v/>
      </c>
      <c r="C315" s="6"/>
      <c r="D315" s="9"/>
      <c r="E315" s="6"/>
      <c r="F315" s="6"/>
      <c r="G315" s="10"/>
      <c r="H315" s="10"/>
      <c r="I315" s="10"/>
      <c r="J315" s="11" t="str">
        <f t="shared" si="9"/>
        <v/>
      </c>
      <c r="K315" s="11" t="str">
        <f>IF(J315="","",J315*Einstellungen!$B$4)</f>
        <v/>
      </c>
      <c r="L315" s="6"/>
      <c r="M315" s="6"/>
      <c r="N315" s="6"/>
      <c r="O315" s="6"/>
      <c r="P315" s="6"/>
      <c r="Q315" s="6"/>
      <c r="R315" s="10"/>
      <c r="S315" s="10"/>
      <c r="T315" s="6"/>
      <c r="U315" s="6"/>
      <c r="V315" s="6"/>
      <c r="W315" s="12" t="str">
        <f>IF(K315="","",IF(W314="",Einstellungen!$B$3,W314)+K315)</f>
        <v/>
      </c>
    </row>
    <row r="316" spans="1:23" ht="17.55" customHeight="1">
      <c r="A316" s="8"/>
      <c r="B316" s="7" t="str">
        <f t="shared" si="8"/>
        <v/>
      </c>
      <c r="C316" s="6"/>
      <c r="D316" s="9"/>
      <c r="E316" s="6"/>
      <c r="F316" s="6"/>
      <c r="G316" s="10"/>
      <c r="H316" s="10"/>
      <c r="I316" s="10"/>
      <c r="J316" s="11" t="str">
        <f t="shared" si="9"/>
        <v/>
      </c>
      <c r="K316" s="11" t="str">
        <f>IF(J316="","",J316*Einstellungen!$B$4)</f>
        <v/>
      </c>
      <c r="L316" s="6"/>
      <c r="M316" s="6"/>
      <c r="N316" s="6"/>
      <c r="O316" s="6"/>
      <c r="P316" s="6"/>
      <c r="Q316" s="6"/>
      <c r="R316" s="10"/>
      <c r="S316" s="10"/>
      <c r="T316" s="6"/>
      <c r="U316" s="6"/>
      <c r="V316" s="6"/>
      <c r="W316" s="12" t="str">
        <f>IF(K316="","",IF(W315="",Einstellungen!$B$3,W315)+K316)</f>
        <v/>
      </c>
    </row>
    <row r="317" spans="1:23" ht="17.55" customHeight="1">
      <c r="A317" s="8"/>
      <c r="B317" s="7" t="str">
        <f t="shared" si="8"/>
        <v/>
      </c>
      <c r="C317" s="6"/>
      <c r="D317" s="9"/>
      <c r="E317" s="6"/>
      <c r="F317" s="6"/>
      <c r="G317" s="10"/>
      <c r="H317" s="10"/>
      <c r="I317" s="10"/>
      <c r="J317" s="11" t="str">
        <f t="shared" si="9"/>
        <v/>
      </c>
      <c r="K317" s="11" t="str">
        <f>IF(J317="","",J317*Einstellungen!$B$4)</f>
        <v/>
      </c>
      <c r="L317" s="6"/>
      <c r="M317" s="6"/>
      <c r="N317" s="6"/>
      <c r="O317" s="6"/>
      <c r="P317" s="6"/>
      <c r="Q317" s="6"/>
      <c r="R317" s="10"/>
      <c r="S317" s="10"/>
      <c r="T317" s="6"/>
      <c r="U317" s="6"/>
      <c r="V317" s="6"/>
      <c r="W317" s="12" t="str">
        <f>IF(K317="","",IF(W316="",Einstellungen!$B$3,W316)+K317)</f>
        <v/>
      </c>
    </row>
    <row r="318" spans="1:23" ht="17.55" customHeight="1">
      <c r="A318" s="8"/>
      <c r="B318" s="7" t="str">
        <f t="shared" si="8"/>
        <v/>
      </c>
      <c r="C318" s="6"/>
      <c r="D318" s="9"/>
      <c r="E318" s="6"/>
      <c r="F318" s="6"/>
      <c r="G318" s="10"/>
      <c r="H318" s="10"/>
      <c r="I318" s="10"/>
      <c r="J318" s="11" t="str">
        <f t="shared" si="9"/>
        <v/>
      </c>
      <c r="K318" s="11" t="str">
        <f>IF(J318="","",J318*Einstellungen!$B$4)</f>
        <v/>
      </c>
      <c r="L318" s="6"/>
      <c r="M318" s="6"/>
      <c r="N318" s="6"/>
      <c r="O318" s="6"/>
      <c r="P318" s="6"/>
      <c r="Q318" s="6"/>
      <c r="R318" s="10"/>
      <c r="S318" s="10"/>
      <c r="T318" s="6"/>
      <c r="U318" s="6"/>
      <c r="V318" s="6"/>
      <c r="W318" s="12" t="str">
        <f>IF(K318="","",IF(W317="",Einstellungen!$B$3,W317)+K318)</f>
        <v/>
      </c>
    </row>
    <row r="319" spans="1:23" ht="17.55" customHeight="1">
      <c r="A319" s="8"/>
      <c r="B319" s="7" t="str">
        <f t="shared" si="8"/>
        <v/>
      </c>
      <c r="C319" s="6"/>
      <c r="D319" s="9"/>
      <c r="E319" s="6"/>
      <c r="F319" s="6"/>
      <c r="G319" s="10"/>
      <c r="H319" s="10"/>
      <c r="I319" s="10"/>
      <c r="J319" s="11" t="str">
        <f t="shared" si="9"/>
        <v/>
      </c>
      <c r="K319" s="11" t="str">
        <f>IF(J319="","",J319*Einstellungen!$B$4)</f>
        <v/>
      </c>
      <c r="L319" s="6"/>
      <c r="M319" s="6"/>
      <c r="N319" s="6"/>
      <c r="O319" s="6"/>
      <c r="P319" s="6"/>
      <c r="Q319" s="6"/>
      <c r="R319" s="10"/>
      <c r="S319" s="10"/>
      <c r="T319" s="6"/>
      <c r="U319" s="6"/>
      <c r="V319" s="6"/>
      <c r="W319" s="12" t="str">
        <f>IF(K319="","",IF(W318="",Einstellungen!$B$3,W318)+K319)</f>
        <v/>
      </c>
    </row>
    <row r="320" spans="1:23" ht="17.55" customHeight="1">
      <c r="A320" s="8"/>
      <c r="B320" s="7" t="str">
        <f t="shared" si="8"/>
        <v/>
      </c>
      <c r="C320" s="6"/>
      <c r="D320" s="9"/>
      <c r="E320" s="6"/>
      <c r="F320" s="6"/>
      <c r="G320" s="10"/>
      <c r="H320" s="10"/>
      <c r="I320" s="10"/>
      <c r="J320" s="11" t="str">
        <f t="shared" si="9"/>
        <v/>
      </c>
      <c r="K320" s="11" t="str">
        <f>IF(J320="","",J320*Einstellungen!$B$4)</f>
        <v/>
      </c>
      <c r="L320" s="6"/>
      <c r="M320" s="6"/>
      <c r="N320" s="6"/>
      <c r="O320" s="6"/>
      <c r="P320" s="6"/>
      <c r="Q320" s="6"/>
      <c r="R320" s="10"/>
      <c r="S320" s="10"/>
      <c r="T320" s="6"/>
      <c r="U320" s="6"/>
      <c r="V320" s="6"/>
      <c r="W320" s="12" t="str">
        <f>IF(K320="","",IF(W319="",Einstellungen!$B$3,W319)+K320)</f>
        <v/>
      </c>
    </row>
    <row r="321" spans="1:23" ht="17.55" customHeight="1">
      <c r="A321" s="8"/>
      <c r="B321" s="7" t="str">
        <f t="shared" si="8"/>
        <v/>
      </c>
      <c r="C321" s="6"/>
      <c r="D321" s="9"/>
      <c r="E321" s="6"/>
      <c r="F321" s="6"/>
      <c r="G321" s="10"/>
      <c r="H321" s="10"/>
      <c r="I321" s="10"/>
      <c r="J321" s="11" t="str">
        <f t="shared" si="9"/>
        <v/>
      </c>
      <c r="K321" s="11" t="str">
        <f>IF(J321="","",J321*Einstellungen!$B$4)</f>
        <v/>
      </c>
      <c r="L321" s="6"/>
      <c r="M321" s="6"/>
      <c r="N321" s="6"/>
      <c r="O321" s="6"/>
      <c r="P321" s="6"/>
      <c r="Q321" s="6"/>
      <c r="R321" s="10"/>
      <c r="S321" s="10"/>
      <c r="T321" s="6"/>
      <c r="U321" s="6"/>
      <c r="V321" s="6"/>
      <c r="W321" s="12" t="str">
        <f>IF(K321="","",IF(W320="",Einstellungen!$B$3,W320)+K321)</f>
        <v/>
      </c>
    </row>
    <row r="322" spans="1:23" ht="17.55" customHeight="1">
      <c r="A322" s="8"/>
      <c r="B322" s="7" t="str">
        <f t="shared" si="8"/>
        <v/>
      </c>
      <c r="C322" s="6"/>
      <c r="D322" s="9"/>
      <c r="E322" s="6"/>
      <c r="F322" s="6"/>
      <c r="G322" s="10"/>
      <c r="H322" s="10"/>
      <c r="I322" s="10"/>
      <c r="J322" s="11" t="str">
        <f t="shared" si="9"/>
        <v/>
      </c>
      <c r="K322" s="11" t="str">
        <f>IF(J322="","",J322*Einstellungen!$B$4)</f>
        <v/>
      </c>
      <c r="L322" s="6"/>
      <c r="M322" s="6"/>
      <c r="N322" s="6"/>
      <c r="O322" s="6"/>
      <c r="P322" s="6"/>
      <c r="Q322" s="6"/>
      <c r="R322" s="10"/>
      <c r="S322" s="10"/>
      <c r="T322" s="6"/>
      <c r="U322" s="6"/>
      <c r="V322" s="6"/>
      <c r="W322" s="12" t="str">
        <f>IF(K322="","",IF(W321="",Einstellungen!$B$3,W321)+K322)</f>
        <v/>
      </c>
    </row>
    <row r="323" spans="1:23" ht="17.55" customHeight="1">
      <c r="A323" s="8"/>
      <c r="B323" s="7" t="str">
        <f t="shared" si="8"/>
        <v/>
      </c>
      <c r="C323" s="6"/>
      <c r="D323" s="9"/>
      <c r="E323" s="6"/>
      <c r="F323" s="6"/>
      <c r="G323" s="10"/>
      <c r="H323" s="10"/>
      <c r="I323" s="10"/>
      <c r="J323" s="11" t="str">
        <f t="shared" si="9"/>
        <v/>
      </c>
      <c r="K323" s="11" t="str">
        <f>IF(J323="","",J323*Einstellungen!$B$4)</f>
        <v/>
      </c>
      <c r="L323" s="6"/>
      <c r="M323" s="6"/>
      <c r="N323" s="6"/>
      <c r="O323" s="6"/>
      <c r="P323" s="6"/>
      <c r="Q323" s="6"/>
      <c r="R323" s="10"/>
      <c r="S323" s="10"/>
      <c r="T323" s="6"/>
      <c r="U323" s="6"/>
      <c r="V323" s="6"/>
      <c r="W323" s="12" t="str">
        <f>IF(K323="","",IF(W322="",Einstellungen!$B$3,W322)+K323)</f>
        <v/>
      </c>
    </row>
    <row r="324" spans="1:23" ht="17.55" customHeight="1">
      <c r="A324" s="8"/>
      <c r="B324" s="7" t="str">
        <f t="shared" si="8"/>
        <v/>
      </c>
      <c r="C324" s="6"/>
      <c r="D324" s="9"/>
      <c r="E324" s="6"/>
      <c r="F324" s="6"/>
      <c r="G324" s="10"/>
      <c r="H324" s="10"/>
      <c r="I324" s="10"/>
      <c r="J324" s="11" t="str">
        <f t="shared" si="9"/>
        <v/>
      </c>
      <c r="K324" s="11" t="str">
        <f>IF(J324="","",J324*Einstellungen!$B$4)</f>
        <v/>
      </c>
      <c r="L324" s="6"/>
      <c r="M324" s="6"/>
      <c r="N324" s="6"/>
      <c r="O324" s="6"/>
      <c r="P324" s="6"/>
      <c r="Q324" s="6"/>
      <c r="R324" s="10"/>
      <c r="S324" s="10"/>
      <c r="T324" s="6"/>
      <c r="U324" s="6"/>
      <c r="V324" s="6"/>
      <c r="W324" s="12" t="str">
        <f>IF(K324="","",IF(W323="",Einstellungen!$B$3,W323)+K324)</f>
        <v/>
      </c>
    </row>
    <row r="325" spans="1:23" ht="17.55" customHeight="1">
      <c r="A325" s="8"/>
      <c r="B325" s="7" t="str">
        <f t="shared" ref="B325:B388" si="10">IF(A325="","",CHOOSE(WEEKDAY(A325,2),"Montag","Dienstag","Mittwoch","Donnerstag","Freitag","Samstag","Sonntag"))</f>
        <v/>
      </c>
      <c r="C325" s="6"/>
      <c r="D325" s="9"/>
      <c r="E325" s="6"/>
      <c r="F325" s="6"/>
      <c r="G325" s="10"/>
      <c r="H325" s="10"/>
      <c r="I325" s="10"/>
      <c r="J325" s="11" t="str">
        <f t="shared" ref="J325:J388" si="11">IF(OR(G325="",I325="",F325=""),"",IF(F325="Long",I325-G325,G325-I325))</f>
        <v/>
      </c>
      <c r="K325" s="11" t="str">
        <f>IF(J325="","",J325*Einstellungen!$B$4)</f>
        <v/>
      </c>
      <c r="L325" s="6"/>
      <c r="M325" s="6"/>
      <c r="N325" s="6"/>
      <c r="O325" s="6"/>
      <c r="P325" s="6"/>
      <c r="Q325" s="6"/>
      <c r="R325" s="10"/>
      <c r="S325" s="10"/>
      <c r="T325" s="6"/>
      <c r="U325" s="6"/>
      <c r="V325" s="6"/>
      <c r="W325" s="12" t="str">
        <f>IF(K325="","",IF(W324="",Einstellungen!$B$3,W324)+K325)</f>
        <v/>
      </c>
    </row>
    <row r="326" spans="1:23" ht="17.55" customHeight="1">
      <c r="A326" s="8"/>
      <c r="B326" s="7" t="str">
        <f t="shared" si="10"/>
        <v/>
      </c>
      <c r="C326" s="6"/>
      <c r="D326" s="9"/>
      <c r="E326" s="6"/>
      <c r="F326" s="6"/>
      <c r="G326" s="10"/>
      <c r="H326" s="10"/>
      <c r="I326" s="10"/>
      <c r="J326" s="11" t="str">
        <f t="shared" si="11"/>
        <v/>
      </c>
      <c r="K326" s="11" t="str">
        <f>IF(J326="","",J326*Einstellungen!$B$4)</f>
        <v/>
      </c>
      <c r="L326" s="6"/>
      <c r="M326" s="6"/>
      <c r="N326" s="6"/>
      <c r="O326" s="6"/>
      <c r="P326" s="6"/>
      <c r="Q326" s="6"/>
      <c r="R326" s="10"/>
      <c r="S326" s="10"/>
      <c r="T326" s="6"/>
      <c r="U326" s="6"/>
      <c r="V326" s="6"/>
      <c r="W326" s="12" t="str">
        <f>IF(K326="","",IF(W325="",Einstellungen!$B$3,W325)+K326)</f>
        <v/>
      </c>
    </row>
    <row r="327" spans="1:23" ht="17.55" customHeight="1">
      <c r="A327" s="8"/>
      <c r="B327" s="7" t="str">
        <f t="shared" si="10"/>
        <v/>
      </c>
      <c r="C327" s="6"/>
      <c r="D327" s="9"/>
      <c r="E327" s="6"/>
      <c r="F327" s="6"/>
      <c r="G327" s="10"/>
      <c r="H327" s="10"/>
      <c r="I327" s="10"/>
      <c r="J327" s="11" t="str">
        <f t="shared" si="11"/>
        <v/>
      </c>
      <c r="K327" s="11" t="str">
        <f>IF(J327="","",J327*Einstellungen!$B$4)</f>
        <v/>
      </c>
      <c r="L327" s="6"/>
      <c r="M327" s="6"/>
      <c r="N327" s="6"/>
      <c r="O327" s="6"/>
      <c r="P327" s="6"/>
      <c r="Q327" s="6"/>
      <c r="R327" s="10"/>
      <c r="S327" s="10"/>
      <c r="T327" s="6"/>
      <c r="U327" s="6"/>
      <c r="V327" s="6"/>
      <c r="W327" s="12" t="str">
        <f>IF(K327="","",IF(W326="",Einstellungen!$B$3,W326)+K327)</f>
        <v/>
      </c>
    </row>
    <row r="328" spans="1:23" ht="17.55" customHeight="1">
      <c r="A328" s="8"/>
      <c r="B328" s="7" t="str">
        <f t="shared" si="10"/>
        <v/>
      </c>
      <c r="C328" s="6"/>
      <c r="D328" s="9"/>
      <c r="E328" s="6"/>
      <c r="F328" s="6"/>
      <c r="G328" s="10"/>
      <c r="H328" s="10"/>
      <c r="I328" s="10"/>
      <c r="J328" s="11" t="str">
        <f t="shared" si="11"/>
        <v/>
      </c>
      <c r="K328" s="11" t="str">
        <f>IF(J328="","",J328*Einstellungen!$B$4)</f>
        <v/>
      </c>
      <c r="L328" s="6"/>
      <c r="M328" s="6"/>
      <c r="N328" s="6"/>
      <c r="O328" s="6"/>
      <c r="P328" s="6"/>
      <c r="Q328" s="6"/>
      <c r="R328" s="10"/>
      <c r="S328" s="10"/>
      <c r="T328" s="6"/>
      <c r="U328" s="6"/>
      <c r="V328" s="6"/>
      <c r="W328" s="12" t="str">
        <f>IF(K328="","",IF(W327="",Einstellungen!$B$3,W327)+K328)</f>
        <v/>
      </c>
    </row>
    <row r="329" spans="1:23" ht="17.55" customHeight="1">
      <c r="A329" s="8"/>
      <c r="B329" s="7" t="str">
        <f t="shared" si="10"/>
        <v/>
      </c>
      <c r="C329" s="6"/>
      <c r="D329" s="9"/>
      <c r="E329" s="6"/>
      <c r="F329" s="6"/>
      <c r="G329" s="10"/>
      <c r="H329" s="10"/>
      <c r="I329" s="10"/>
      <c r="J329" s="11" t="str">
        <f t="shared" si="11"/>
        <v/>
      </c>
      <c r="K329" s="11" t="str">
        <f>IF(J329="","",J329*Einstellungen!$B$4)</f>
        <v/>
      </c>
      <c r="L329" s="6"/>
      <c r="M329" s="6"/>
      <c r="N329" s="6"/>
      <c r="O329" s="6"/>
      <c r="P329" s="6"/>
      <c r="Q329" s="6"/>
      <c r="R329" s="10"/>
      <c r="S329" s="10"/>
      <c r="T329" s="6"/>
      <c r="U329" s="6"/>
      <c r="V329" s="6"/>
      <c r="W329" s="12" t="str">
        <f>IF(K329="","",IF(W328="",Einstellungen!$B$3,W328)+K329)</f>
        <v/>
      </c>
    </row>
    <row r="330" spans="1:23" ht="17.55" customHeight="1">
      <c r="A330" s="8"/>
      <c r="B330" s="7" t="str">
        <f t="shared" si="10"/>
        <v/>
      </c>
      <c r="C330" s="6"/>
      <c r="D330" s="9"/>
      <c r="E330" s="6"/>
      <c r="F330" s="6"/>
      <c r="G330" s="10"/>
      <c r="H330" s="10"/>
      <c r="I330" s="10"/>
      <c r="J330" s="11" t="str">
        <f t="shared" si="11"/>
        <v/>
      </c>
      <c r="K330" s="11" t="str">
        <f>IF(J330="","",J330*Einstellungen!$B$4)</f>
        <v/>
      </c>
      <c r="L330" s="6"/>
      <c r="M330" s="6"/>
      <c r="N330" s="6"/>
      <c r="O330" s="6"/>
      <c r="P330" s="6"/>
      <c r="Q330" s="6"/>
      <c r="R330" s="10"/>
      <c r="S330" s="10"/>
      <c r="T330" s="6"/>
      <c r="U330" s="6"/>
      <c r="V330" s="6"/>
      <c r="W330" s="12" t="str">
        <f>IF(K330="","",IF(W329="",Einstellungen!$B$3,W329)+K330)</f>
        <v/>
      </c>
    </row>
    <row r="331" spans="1:23" ht="17.55" customHeight="1">
      <c r="A331" s="8"/>
      <c r="B331" s="7" t="str">
        <f t="shared" si="10"/>
        <v/>
      </c>
      <c r="C331" s="6"/>
      <c r="D331" s="9"/>
      <c r="E331" s="6"/>
      <c r="F331" s="6"/>
      <c r="G331" s="10"/>
      <c r="H331" s="10"/>
      <c r="I331" s="10"/>
      <c r="J331" s="11" t="str">
        <f t="shared" si="11"/>
        <v/>
      </c>
      <c r="K331" s="11" t="str">
        <f>IF(J331="","",J331*Einstellungen!$B$4)</f>
        <v/>
      </c>
      <c r="L331" s="6"/>
      <c r="M331" s="6"/>
      <c r="N331" s="6"/>
      <c r="O331" s="6"/>
      <c r="P331" s="6"/>
      <c r="Q331" s="6"/>
      <c r="R331" s="10"/>
      <c r="S331" s="10"/>
      <c r="T331" s="6"/>
      <c r="U331" s="6"/>
      <c r="V331" s="6"/>
      <c r="W331" s="12" t="str">
        <f>IF(K331="","",IF(W330="",Einstellungen!$B$3,W330)+K331)</f>
        <v/>
      </c>
    </row>
    <row r="332" spans="1:23" ht="17.55" customHeight="1">
      <c r="A332" s="8"/>
      <c r="B332" s="7" t="str">
        <f t="shared" si="10"/>
        <v/>
      </c>
      <c r="C332" s="6"/>
      <c r="D332" s="9"/>
      <c r="E332" s="6"/>
      <c r="F332" s="6"/>
      <c r="G332" s="10"/>
      <c r="H332" s="10"/>
      <c r="I332" s="10"/>
      <c r="J332" s="11" t="str">
        <f t="shared" si="11"/>
        <v/>
      </c>
      <c r="K332" s="11" t="str">
        <f>IF(J332="","",J332*Einstellungen!$B$4)</f>
        <v/>
      </c>
      <c r="L332" s="6"/>
      <c r="M332" s="6"/>
      <c r="N332" s="6"/>
      <c r="O332" s="6"/>
      <c r="P332" s="6"/>
      <c r="Q332" s="6"/>
      <c r="R332" s="10"/>
      <c r="S332" s="10"/>
      <c r="T332" s="6"/>
      <c r="U332" s="6"/>
      <c r="V332" s="6"/>
      <c r="W332" s="12" t="str">
        <f>IF(K332="","",IF(W331="",Einstellungen!$B$3,W331)+K332)</f>
        <v/>
      </c>
    </row>
    <row r="333" spans="1:23" ht="17.55" customHeight="1">
      <c r="A333" s="8"/>
      <c r="B333" s="7" t="str">
        <f t="shared" si="10"/>
        <v/>
      </c>
      <c r="C333" s="6"/>
      <c r="D333" s="9"/>
      <c r="E333" s="6"/>
      <c r="F333" s="6"/>
      <c r="G333" s="10"/>
      <c r="H333" s="10"/>
      <c r="I333" s="10"/>
      <c r="J333" s="11" t="str">
        <f t="shared" si="11"/>
        <v/>
      </c>
      <c r="K333" s="11" t="str">
        <f>IF(J333="","",J333*Einstellungen!$B$4)</f>
        <v/>
      </c>
      <c r="L333" s="6"/>
      <c r="M333" s="6"/>
      <c r="N333" s="6"/>
      <c r="O333" s="6"/>
      <c r="P333" s="6"/>
      <c r="Q333" s="6"/>
      <c r="R333" s="10"/>
      <c r="S333" s="10"/>
      <c r="T333" s="6"/>
      <c r="U333" s="6"/>
      <c r="V333" s="6"/>
      <c r="W333" s="12" t="str">
        <f>IF(K333="","",IF(W332="",Einstellungen!$B$3,W332)+K333)</f>
        <v/>
      </c>
    </row>
    <row r="334" spans="1:23" ht="17.55" customHeight="1">
      <c r="A334" s="8"/>
      <c r="B334" s="7" t="str">
        <f t="shared" si="10"/>
        <v/>
      </c>
      <c r="C334" s="6"/>
      <c r="D334" s="9"/>
      <c r="E334" s="6"/>
      <c r="F334" s="6"/>
      <c r="G334" s="10"/>
      <c r="H334" s="10"/>
      <c r="I334" s="10"/>
      <c r="J334" s="11" t="str">
        <f t="shared" si="11"/>
        <v/>
      </c>
      <c r="K334" s="11" t="str">
        <f>IF(J334="","",J334*Einstellungen!$B$4)</f>
        <v/>
      </c>
      <c r="L334" s="6"/>
      <c r="M334" s="6"/>
      <c r="N334" s="6"/>
      <c r="O334" s="6"/>
      <c r="P334" s="6"/>
      <c r="Q334" s="6"/>
      <c r="R334" s="10"/>
      <c r="S334" s="10"/>
      <c r="T334" s="6"/>
      <c r="U334" s="6"/>
      <c r="V334" s="6"/>
      <c r="W334" s="12" t="str">
        <f>IF(K334="","",IF(W333="",Einstellungen!$B$3,W333)+K334)</f>
        <v/>
      </c>
    </row>
    <row r="335" spans="1:23" ht="17.55" customHeight="1">
      <c r="A335" s="8"/>
      <c r="B335" s="7" t="str">
        <f t="shared" si="10"/>
        <v/>
      </c>
      <c r="C335" s="6"/>
      <c r="D335" s="9"/>
      <c r="E335" s="6"/>
      <c r="F335" s="6"/>
      <c r="G335" s="10"/>
      <c r="H335" s="10"/>
      <c r="I335" s="10"/>
      <c r="J335" s="11" t="str">
        <f t="shared" si="11"/>
        <v/>
      </c>
      <c r="K335" s="11" t="str">
        <f>IF(J335="","",J335*Einstellungen!$B$4)</f>
        <v/>
      </c>
      <c r="L335" s="6"/>
      <c r="M335" s="6"/>
      <c r="N335" s="6"/>
      <c r="O335" s="6"/>
      <c r="P335" s="6"/>
      <c r="Q335" s="6"/>
      <c r="R335" s="10"/>
      <c r="S335" s="10"/>
      <c r="T335" s="6"/>
      <c r="U335" s="6"/>
      <c r="V335" s="6"/>
      <c r="W335" s="12" t="str">
        <f>IF(K335="","",IF(W334="",Einstellungen!$B$3,W334)+K335)</f>
        <v/>
      </c>
    </row>
    <row r="336" spans="1:23" ht="17.55" customHeight="1">
      <c r="A336" s="8"/>
      <c r="B336" s="7" t="str">
        <f t="shared" si="10"/>
        <v/>
      </c>
      <c r="C336" s="6"/>
      <c r="D336" s="9"/>
      <c r="E336" s="6"/>
      <c r="F336" s="6"/>
      <c r="G336" s="10"/>
      <c r="H336" s="10"/>
      <c r="I336" s="10"/>
      <c r="J336" s="11" t="str">
        <f t="shared" si="11"/>
        <v/>
      </c>
      <c r="K336" s="11" t="str">
        <f>IF(J336="","",J336*Einstellungen!$B$4)</f>
        <v/>
      </c>
      <c r="L336" s="6"/>
      <c r="M336" s="6"/>
      <c r="N336" s="6"/>
      <c r="O336" s="6"/>
      <c r="P336" s="6"/>
      <c r="Q336" s="6"/>
      <c r="R336" s="10"/>
      <c r="S336" s="10"/>
      <c r="T336" s="6"/>
      <c r="U336" s="6"/>
      <c r="V336" s="6"/>
      <c r="W336" s="12" t="str">
        <f>IF(K336="","",IF(W335="",Einstellungen!$B$3,W335)+K336)</f>
        <v/>
      </c>
    </row>
    <row r="337" spans="1:23" ht="17.55" customHeight="1">
      <c r="A337" s="8"/>
      <c r="B337" s="7" t="str">
        <f t="shared" si="10"/>
        <v/>
      </c>
      <c r="C337" s="6"/>
      <c r="D337" s="9"/>
      <c r="E337" s="6"/>
      <c r="F337" s="6"/>
      <c r="G337" s="10"/>
      <c r="H337" s="10"/>
      <c r="I337" s="10"/>
      <c r="J337" s="11" t="str">
        <f t="shared" si="11"/>
        <v/>
      </c>
      <c r="K337" s="11" t="str">
        <f>IF(J337="","",J337*Einstellungen!$B$4)</f>
        <v/>
      </c>
      <c r="L337" s="6"/>
      <c r="M337" s="6"/>
      <c r="N337" s="6"/>
      <c r="O337" s="6"/>
      <c r="P337" s="6"/>
      <c r="Q337" s="6"/>
      <c r="R337" s="10"/>
      <c r="S337" s="10"/>
      <c r="T337" s="6"/>
      <c r="U337" s="6"/>
      <c r="V337" s="6"/>
      <c r="W337" s="12" t="str">
        <f>IF(K337="","",IF(W336="",Einstellungen!$B$3,W336)+K337)</f>
        <v/>
      </c>
    </row>
    <row r="338" spans="1:23" ht="17.55" customHeight="1">
      <c r="A338" s="8"/>
      <c r="B338" s="7" t="str">
        <f t="shared" si="10"/>
        <v/>
      </c>
      <c r="C338" s="6"/>
      <c r="D338" s="9"/>
      <c r="E338" s="6"/>
      <c r="F338" s="6"/>
      <c r="G338" s="10"/>
      <c r="H338" s="10"/>
      <c r="I338" s="10"/>
      <c r="J338" s="11" t="str">
        <f t="shared" si="11"/>
        <v/>
      </c>
      <c r="K338" s="11" t="str">
        <f>IF(J338="","",J338*Einstellungen!$B$4)</f>
        <v/>
      </c>
      <c r="L338" s="6"/>
      <c r="M338" s="6"/>
      <c r="N338" s="6"/>
      <c r="O338" s="6"/>
      <c r="P338" s="6"/>
      <c r="Q338" s="6"/>
      <c r="R338" s="10"/>
      <c r="S338" s="10"/>
      <c r="T338" s="6"/>
      <c r="U338" s="6"/>
      <c r="V338" s="6"/>
      <c r="W338" s="12" t="str">
        <f>IF(K338="","",IF(W337="",Einstellungen!$B$3,W337)+K338)</f>
        <v/>
      </c>
    </row>
    <row r="339" spans="1:23" ht="17.55" customHeight="1">
      <c r="A339" s="8"/>
      <c r="B339" s="7" t="str">
        <f t="shared" si="10"/>
        <v/>
      </c>
      <c r="C339" s="6"/>
      <c r="D339" s="9"/>
      <c r="E339" s="6"/>
      <c r="F339" s="6"/>
      <c r="G339" s="10"/>
      <c r="H339" s="10"/>
      <c r="I339" s="10"/>
      <c r="J339" s="11" t="str">
        <f t="shared" si="11"/>
        <v/>
      </c>
      <c r="K339" s="11" t="str">
        <f>IF(J339="","",J339*Einstellungen!$B$4)</f>
        <v/>
      </c>
      <c r="L339" s="6"/>
      <c r="M339" s="6"/>
      <c r="N339" s="6"/>
      <c r="O339" s="6"/>
      <c r="P339" s="6"/>
      <c r="Q339" s="6"/>
      <c r="R339" s="10"/>
      <c r="S339" s="10"/>
      <c r="T339" s="6"/>
      <c r="U339" s="6"/>
      <c r="V339" s="6"/>
      <c r="W339" s="12" t="str">
        <f>IF(K339="","",IF(W338="",Einstellungen!$B$3,W338)+K339)</f>
        <v/>
      </c>
    </row>
    <row r="340" spans="1:23" ht="17.55" customHeight="1">
      <c r="A340" s="8"/>
      <c r="B340" s="7" t="str">
        <f t="shared" si="10"/>
        <v/>
      </c>
      <c r="C340" s="6"/>
      <c r="D340" s="9"/>
      <c r="E340" s="6"/>
      <c r="F340" s="6"/>
      <c r="G340" s="10"/>
      <c r="H340" s="10"/>
      <c r="I340" s="10"/>
      <c r="J340" s="11" t="str">
        <f t="shared" si="11"/>
        <v/>
      </c>
      <c r="K340" s="11" t="str">
        <f>IF(J340="","",J340*Einstellungen!$B$4)</f>
        <v/>
      </c>
      <c r="L340" s="6"/>
      <c r="M340" s="6"/>
      <c r="N340" s="6"/>
      <c r="O340" s="6"/>
      <c r="P340" s="6"/>
      <c r="Q340" s="6"/>
      <c r="R340" s="10"/>
      <c r="S340" s="10"/>
      <c r="T340" s="6"/>
      <c r="U340" s="6"/>
      <c r="V340" s="6"/>
      <c r="W340" s="12" t="str">
        <f>IF(K340="","",IF(W339="",Einstellungen!$B$3,W339)+K340)</f>
        <v/>
      </c>
    </row>
    <row r="341" spans="1:23" ht="17.55" customHeight="1">
      <c r="A341" s="8"/>
      <c r="B341" s="7" t="str">
        <f t="shared" si="10"/>
        <v/>
      </c>
      <c r="C341" s="6"/>
      <c r="D341" s="9"/>
      <c r="E341" s="6"/>
      <c r="F341" s="6"/>
      <c r="G341" s="10"/>
      <c r="H341" s="10"/>
      <c r="I341" s="10"/>
      <c r="J341" s="11" t="str">
        <f t="shared" si="11"/>
        <v/>
      </c>
      <c r="K341" s="11" t="str">
        <f>IF(J341="","",J341*Einstellungen!$B$4)</f>
        <v/>
      </c>
      <c r="L341" s="6"/>
      <c r="M341" s="6"/>
      <c r="N341" s="6"/>
      <c r="O341" s="6"/>
      <c r="P341" s="6"/>
      <c r="Q341" s="6"/>
      <c r="R341" s="10"/>
      <c r="S341" s="10"/>
      <c r="T341" s="6"/>
      <c r="U341" s="6"/>
      <c r="V341" s="6"/>
      <c r="W341" s="12" t="str">
        <f>IF(K341="","",IF(W340="",Einstellungen!$B$3,W340)+K341)</f>
        <v/>
      </c>
    </row>
    <row r="342" spans="1:23" ht="17.55" customHeight="1">
      <c r="A342" s="8"/>
      <c r="B342" s="7" t="str">
        <f t="shared" si="10"/>
        <v/>
      </c>
      <c r="C342" s="6"/>
      <c r="D342" s="9"/>
      <c r="E342" s="6"/>
      <c r="F342" s="6"/>
      <c r="G342" s="10"/>
      <c r="H342" s="10"/>
      <c r="I342" s="10"/>
      <c r="J342" s="11" t="str">
        <f t="shared" si="11"/>
        <v/>
      </c>
      <c r="K342" s="11" t="str">
        <f>IF(J342="","",J342*Einstellungen!$B$4)</f>
        <v/>
      </c>
      <c r="L342" s="6"/>
      <c r="M342" s="6"/>
      <c r="N342" s="6"/>
      <c r="O342" s="6"/>
      <c r="P342" s="6"/>
      <c r="Q342" s="6"/>
      <c r="R342" s="10"/>
      <c r="S342" s="10"/>
      <c r="T342" s="6"/>
      <c r="U342" s="6"/>
      <c r="V342" s="6"/>
      <c r="W342" s="12" t="str">
        <f>IF(K342="","",IF(W341="",Einstellungen!$B$3,W341)+K342)</f>
        <v/>
      </c>
    </row>
    <row r="343" spans="1:23" ht="17.55" customHeight="1">
      <c r="A343" s="8"/>
      <c r="B343" s="7" t="str">
        <f t="shared" si="10"/>
        <v/>
      </c>
      <c r="C343" s="6"/>
      <c r="D343" s="9"/>
      <c r="E343" s="6"/>
      <c r="F343" s="6"/>
      <c r="G343" s="10"/>
      <c r="H343" s="10"/>
      <c r="I343" s="10"/>
      <c r="J343" s="11" t="str">
        <f t="shared" si="11"/>
        <v/>
      </c>
      <c r="K343" s="11" t="str">
        <f>IF(J343="","",J343*Einstellungen!$B$4)</f>
        <v/>
      </c>
      <c r="L343" s="6"/>
      <c r="M343" s="6"/>
      <c r="N343" s="6"/>
      <c r="O343" s="6"/>
      <c r="P343" s="6"/>
      <c r="Q343" s="6"/>
      <c r="R343" s="10"/>
      <c r="S343" s="10"/>
      <c r="T343" s="6"/>
      <c r="U343" s="6"/>
      <c r="V343" s="6"/>
      <c r="W343" s="12" t="str">
        <f>IF(K343="","",IF(W342="",Einstellungen!$B$3,W342)+K343)</f>
        <v/>
      </c>
    </row>
    <row r="344" spans="1:23" ht="17.55" customHeight="1">
      <c r="A344" s="8"/>
      <c r="B344" s="7" t="str">
        <f t="shared" si="10"/>
        <v/>
      </c>
      <c r="C344" s="6"/>
      <c r="D344" s="9"/>
      <c r="E344" s="6"/>
      <c r="F344" s="6"/>
      <c r="G344" s="10"/>
      <c r="H344" s="10"/>
      <c r="I344" s="10"/>
      <c r="J344" s="11" t="str">
        <f t="shared" si="11"/>
        <v/>
      </c>
      <c r="K344" s="11" t="str">
        <f>IF(J344="","",J344*Einstellungen!$B$4)</f>
        <v/>
      </c>
      <c r="L344" s="6"/>
      <c r="M344" s="6"/>
      <c r="N344" s="6"/>
      <c r="O344" s="6"/>
      <c r="P344" s="6"/>
      <c r="Q344" s="6"/>
      <c r="R344" s="10"/>
      <c r="S344" s="10"/>
      <c r="T344" s="6"/>
      <c r="U344" s="6"/>
      <c r="V344" s="6"/>
      <c r="W344" s="12" t="str">
        <f>IF(K344="","",IF(W343="",Einstellungen!$B$3,W343)+K344)</f>
        <v/>
      </c>
    </row>
    <row r="345" spans="1:23" ht="17.55" customHeight="1">
      <c r="A345" s="8"/>
      <c r="B345" s="7" t="str">
        <f t="shared" si="10"/>
        <v/>
      </c>
      <c r="C345" s="6"/>
      <c r="D345" s="9"/>
      <c r="E345" s="6"/>
      <c r="F345" s="6"/>
      <c r="G345" s="10"/>
      <c r="H345" s="10"/>
      <c r="I345" s="10"/>
      <c r="J345" s="11" t="str">
        <f t="shared" si="11"/>
        <v/>
      </c>
      <c r="K345" s="11" t="str">
        <f>IF(J345="","",J345*Einstellungen!$B$4)</f>
        <v/>
      </c>
      <c r="L345" s="6"/>
      <c r="M345" s="6"/>
      <c r="N345" s="6"/>
      <c r="O345" s="6"/>
      <c r="P345" s="6"/>
      <c r="Q345" s="6"/>
      <c r="R345" s="10"/>
      <c r="S345" s="10"/>
      <c r="T345" s="6"/>
      <c r="U345" s="6"/>
      <c r="V345" s="6"/>
      <c r="W345" s="12" t="str">
        <f>IF(K345="","",IF(W344="",Einstellungen!$B$3,W344)+K345)</f>
        <v/>
      </c>
    </row>
    <row r="346" spans="1:23" ht="17.55" customHeight="1">
      <c r="A346" s="8"/>
      <c r="B346" s="7" t="str">
        <f t="shared" si="10"/>
        <v/>
      </c>
      <c r="C346" s="6"/>
      <c r="D346" s="9"/>
      <c r="E346" s="6"/>
      <c r="F346" s="6"/>
      <c r="G346" s="10"/>
      <c r="H346" s="10"/>
      <c r="I346" s="10"/>
      <c r="J346" s="11" t="str">
        <f t="shared" si="11"/>
        <v/>
      </c>
      <c r="K346" s="11" t="str">
        <f>IF(J346="","",J346*Einstellungen!$B$4)</f>
        <v/>
      </c>
      <c r="L346" s="6"/>
      <c r="M346" s="6"/>
      <c r="N346" s="6"/>
      <c r="O346" s="6"/>
      <c r="P346" s="6"/>
      <c r="Q346" s="6"/>
      <c r="R346" s="10"/>
      <c r="S346" s="10"/>
      <c r="T346" s="6"/>
      <c r="U346" s="6"/>
      <c r="V346" s="6"/>
      <c r="W346" s="12" t="str">
        <f>IF(K346="","",IF(W345="",Einstellungen!$B$3,W345)+K346)</f>
        <v/>
      </c>
    </row>
    <row r="347" spans="1:23" ht="17.55" customHeight="1">
      <c r="A347" s="8"/>
      <c r="B347" s="7" t="str">
        <f t="shared" si="10"/>
        <v/>
      </c>
      <c r="C347" s="6"/>
      <c r="D347" s="9"/>
      <c r="E347" s="6"/>
      <c r="F347" s="6"/>
      <c r="G347" s="10"/>
      <c r="H347" s="10"/>
      <c r="I347" s="10"/>
      <c r="J347" s="11" t="str">
        <f t="shared" si="11"/>
        <v/>
      </c>
      <c r="K347" s="11" t="str">
        <f>IF(J347="","",J347*Einstellungen!$B$4)</f>
        <v/>
      </c>
      <c r="L347" s="6"/>
      <c r="M347" s="6"/>
      <c r="N347" s="6"/>
      <c r="O347" s="6"/>
      <c r="P347" s="6"/>
      <c r="Q347" s="6"/>
      <c r="R347" s="10"/>
      <c r="S347" s="10"/>
      <c r="T347" s="6"/>
      <c r="U347" s="6"/>
      <c r="V347" s="6"/>
      <c r="W347" s="12" t="str">
        <f>IF(K347="","",IF(W346="",Einstellungen!$B$3,W346)+K347)</f>
        <v/>
      </c>
    </row>
    <row r="348" spans="1:23" ht="17.55" customHeight="1">
      <c r="A348" s="8"/>
      <c r="B348" s="7" t="str">
        <f t="shared" si="10"/>
        <v/>
      </c>
      <c r="C348" s="6"/>
      <c r="D348" s="9"/>
      <c r="E348" s="6"/>
      <c r="F348" s="6"/>
      <c r="G348" s="10"/>
      <c r="H348" s="10"/>
      <c r="I348" s="10"/>
      <c r="J348" s="11" t="str">
        <f t="shared" si="11"/>
        <v/>
      </c>
      <c r="K348" s="11" t="str">
        <f>IF(J348="","",J348*Einstellungen!$B$4)</f>
        <v/>
      </c>
      <c r="L348" s="6"/>
      <c r="M348" s="6"/>
      <c r="N348" s="6"/>
      <c r="O348" s="6"/>
      <c r="P348" s="6"/>
      <c r="Q348" s="6"/>
      <c r="R348" s="10"/>
      <c r="S348" s="10"/>
      <c r="T348" s="6"/>
      <c r="U348" s="6"/>
      <c r="V348" s="6"/>
      <c r="W348" s="12" t="str">
        <f>IF(K348="","",IF(W347="",Einstellungen!$B$3,W347)+K348)</f>
        <v/>
      </c>
    </row>
    <row r="349" spans="1:23" ht="17.55" customHeight="1">
      <c r="A349" s="8"/>
      <c r="B349" s="7" t="str">
        <f t="shared" si="10"/>
        <v/>
      </c>
      <c r="C349" s="6"/>
      <c r="D349" s="9"/>
      <c r="E349" s="6"/>
      <c r="F349" s="6"/>
      <c r="G349" s="10"/>
      <c r="H349" s="10"/>
      <c r="I349" s="10"/>
      <c r="J349" s="11" t="str">
        <f t="shared" si="11"/>
        <v/>
      </c>
      <c r="K349" s="11" t="str">
        <f>IF(J349="","",J349*Einstellungen!$B$4)</f>
        <v/>
      </c>
      <c r="L349" s="6"/>
      <c r="M349" s="6"/>
      <c r="N349" s="6"/>
      <c r="O349" s="6"/>
      <c r="P349" s="6"/>
      <c r="Q349" s="6"/>
      <c r="R349" s="10"/>
      <c r="S349" s="10"/>
      <c r="T349" s="6"/>
      <c r="U349" s="6"/>
      <c r="V349" s="6"/>
      <c r="W349" s="12" t="str">
        <f>IF(K349="","",IF(W348="",Einstellungen!$B$3,W348)+K349)</f>
        <v/>
      </c>
    </row>
    <row r="350" spans="1:23" ht="17.55" customHeight="1">
      <c r="A350" s="8"/>
      <c r="B350" s="7" t="str">
        <f t="shared" si="10"/>
        <v/>
      </c>
      <c r="C350" s="6"/>
      <c r="D350" s="9"/>
      <c r="E350" s="6"/>
      <c r="F350" s="6"/>
      <c r="G350" s="10"/>
      <c r="H350" s="10"/>
      <c r="I350" s="10"/>
      <c r="J350" s="11" t="str">
        <f t="shared" si="11"/>
        <v/>
      </c>
      <c r="K350" s="11" t="str">
        <f>IF(J350="","",J350*Einstellungen!$B$4)</f>
        <v/>
      </c>
      <c r="L350" s="6"/>
      <c r="M350" s="6"/>
      <c r="N350" s="6"/>
      <c r="O350" s="6"/>
      <c r="P350" s="6"/>
      <c r="Q350" s="6"/>
      <c r="R350" s="10"/>
      <c r="S350" s="10"/>
      <c r="T350" s="6"/>
      <c r="U350" s="6"/>
      <c r="V350" s="6"/>
      <c r="W350" s="12" t="str">
        <f>IF(K350="","",IF(W349="",Einstellungen!$B$3,W349)+K350)</f>
        <v/>
      </c>
    </row>
    <row r="351" spans="1:23" ht="17.55" customHeight="1">
      <c r="A351" s="8"/>
      <c r="B351" s="7" t="str">
        <f t="shared" si="10"/>
        <v/>
      </c>
      <c r="C351" s="6"/>
      <c r="D351" s="9"/>
      <c r="E351" s="6"/>
      <c r="F351" s="6"/>
      <c r="G351" s="10"/>
      <c r="H351" s="10"/>
      <c r="I351" s="10"/>
      <c r="J351" s="11" t="str">
        <f t="shared" si="11"/>
        <v/>
      </c>
      <c r="K351" s="11" t="str">
        <f>IF(J351="","",J351*Einstellungen!$B$4)</f>
        <v/>
      </c>
      <c r="L351" s="6"/>
      <c r="M351" s="6"/>
      <c r="N351" s="6"/>
      <c r="O351" s="6"/>
      <c r="P351" s="6"/>
      <c r="Q351" s="6"/>
      <c r="R351" s="10"/>
      <c r="S351" s="10"/>
      <c r="T351" s="6"/>
      <c r="U351" s="6"/>
      <c r="V351" s="6"/>
      <c r="W351" s="12" t="str">
        <f>IF(K351="","",IF(W350="",Einstellungen!$B$3,W350)+K351)</f>
        <v/>
      </c>
    </row>
    <row r="352" spans="1:23" ht="17.55" customHeight="1">
      <c r="A352" s="8"/>
      <c r="B352" s="7" t="str">
        <f t="shared" si="10"/>
        <v/>
      </c>
      <c r="C352" s="6"/>
      <c r="D352" s="9"/>
      <c r="E352" s="6"/>
      <c r="F352" s="6"/>
      <c r="G352" s="10"/>
      <c r="H352" s="10"/>
      <c r="I352" s="10"/>
      <c r="J352" s="11" t="str">
        <f t="shared" si="11"/>
        <v/>
      </c>
      <c r="K352" s="11" t="str">
        <f>IF(J352="","",J352*Einstellungen!$B$4)</f>
        <v/>
      </c>
      <c r="L352" s="6"/>
      <c r="M352" s="6"/>
      <c r="N352" s="6"/>
      <c r="O352" s="6"/>
      <c r="P352" s="6"/>
      <c r="Q352" s="6"/>
      <c r="R352" s="10"/>
      <c r="S352" s="10"/>
      <c r="T352" s="6"/>
      <c r="U352" s="6"/>
      <c r="V352" s="6"/>
      <c r="W352" s="12" t="str">
        <f>IF(K352="","",IF(W351="",Einstellungen!$B$3,W351)+K352)</f>
        <v/>
      </c>
    </row>
    <row r="353" spans="1:23" ht="17.55" customHeight="1">
      <c r="A353" s="8"/>
      <c r="B353" s="7" t="str">
        <f t="shared" si="10"/>
        <v/>
      </c>
      <c r="C353" s="6"/>
      <c r="D353" s="9"/>
      <c r="E353" s="6"/>
      <c r="F353" s="6"/>
      <c r="G353" s="10"/>
      <c r="H353" s="10"/>
      <c r="I353" s="10"/>
      <c r="J353" s="11" t="str">
        <f t="shared" si="11"/>
        <v/>
      </c>
      <c r="K353" s="11" t="str">
        <f>IF(J353="","",J353*Einstellungen!$B$4)</f>
        <v/>
      </c>
      <c r="L353" s="6"/>
      <c r="M353" s="6"/>
      <c r="N353" s="6"/>
      <c r="O353" s="6"/>
      <c r="P353" s="6"/>
      <c r="Q353" s="6"/>
      <c r="R353" s="10"/>
      <c r="S353" s="10"/>
      <c r="T353" s="6"/>
      <c r="U353" s="6"/>
      <c r="V353" s="6"/>
      <c r="W353" s="12" t="str">
        <f>IF(K353="","",IF(W352="",Einstellungen!$B$3,W352)+K353)</f>
        <v/>
      </c>
    </row>
    <row r="354" spans="1:23" ht="17.55" customHeight="1">
      <c r="A354" s="8"/>
      <c r="B354" s="7" t="str">
        <f t="shared" si="10"/>
        <v/>
      </c>
      <c r="C354" s="6"/>
      <c r="D354" s="9"/>
      <c r="E354" s="6"/>
      <c r="F354" s="6"/>
      <c r="G354" s="10"/>
      <c r="H354" s="10"/>
      <c r="I354" s="10"/>
      <c r="J354" s="11" t="str">
        <f t="shared" si="11"/>
        <v/>
      </c>
      <c r="K354" s="11" t="str">
        <f>IF(J354="","",J354*Einstellungen!$B$4)</f>
        <v/>
      </c>
      <c r="L354" s="6"/>
      <c r="M354" s="6"/>
      <c r="N354" s="6"/>
      <c r="O354" s="6"/>
      <c r="P354" s="6"/>
      <c r="Q354" s="6"/>
      <c r="R354" s="10"/>
      <c r="S354" s="10"/>
      <c r="T354" s="6"/>
      <c r="U354" s="6"/>
      <c r="V354" s="6"/>
      <c r="W354" s="12" t="str">
        <f>IF(K354="","",IF(W353="",Einstellungen!$B$3,W353)+K354)</f>
        <v/>
      </c>
    </row>
    <row r="355" spans="1:23" ht="17.55" customHeight="1">
      <c r="A355" s="8"/>
      <c r="B355" s="7" t="str">
        <f t="shared" si="10"/>
        <v/>
      </c>
      <c r="C355" s="6"/>
      <c r="D355" s="9"/>
      <c r="E355" s="6"/>
      <c r="F355" s="6"/>
      <c r="G355" s="10"/>
      <c r="H355" s="10"/>
      <c r="I355" s="10"/>
      <c r="J355" s="11" t="str">
        <f t="shared" si="11"/>
        <v/>
      </c>
      <c r="K355" s="11" t="str">
        <f>IF(J355="","",J355*Einstellungen!$B$4)</f>
        <v/>
      </c>
      <c r="L355" s="6"/>
      <c r="M355" s="6"/>
      <c r="N355" s="6"/>
      <c r="O355" s="6"/>
      <c r="P355" s="6"/>
      <c r="Q355" s="6"/>
      <c r="R355" s="10"/>
      <c r="S355" s="10"/>
      <c r="T355" s="6"/>
      <c r="U355" s="6"/>
      <c r="V355" s="6"/>
      <c r="W355" s="12" t="str">
        <f>IF(K355="","",IF(W354="",Einstellungen!$B$3,W354)+K355)</f>
        <v/>
      </c>
    </row>
    <row r="356" spans="1:23" ht="17.55" customHeight="1">
      <c r="A356" s="8"/>
      <c r="B356" s="7" t="str">
        <f t="shared" si="10"/>
        <v/>
      </c>
      <c r="C356" s="6"/>
      <c r="D356" s="9"/>
      <c r="E356" s="6"/>
      <c r="F356" s="6"/>
      <c r="G356" s="10"/>
      <c r="H356" s="10"/>
      <c r="I356" s="10"/>
      <c r="J356" s="11" t="str">
        <f t="shared" si="11"/>
        <v/>
      </c>
      <c r="K356" s="11" t="str">
        <f>IF(J356="","",J356*Einstellungen!$B$4)</f>
        <v/>
      </c>
      <c r="L356" s="6"/>
      <c r="M356" s="6"/>
      <c r="N356" s="6"/>
      <c r="O356" s="6"/>
      <c r="P356" s="6"/>
      <c r="Q356" s="6"/>
      <c r="R356" s="10"/>
      <c r="S356" s="10"/>
      <c r="T356" s="6"/>
      <c r="U356" s="6"/>
      <c r="V356" s="6"/>
      <c r="W356" s="12" t="str">
        <f>IF(K356="","",IF(W355="",Einstellungen!$B$3,W355)+K356)</f>
        <v/>
      </c>
    </row>
    <row r="357" spans="1:23" ht="17.55" customHeight="1">
      <c r="A357" s="8"/>
      <c r="B357" s="7" t="str">
        <f t="shared" si="10"/>
        <v/>
      </c>
      <c r="C357" s="6"/>
      <c r="D357" s="9"/>
      <c r="E357" s="6"/>
      <c r="F357" s="6"/>
      <c r="G357" s="10"/>
      <c r="H357" s="10"/>
      <c r="I357" s="10"/>
      <c r="J357" s="11" t="str">
        <f t="shared" si="11"/>
        <v/>
      </c>
      <c r="K357" s="11" t="str">
        <f>IF(J357="","",J357*Einstellungen!$B$4)</f>
        <v/>
      </c>
      <c r="L357" s="6"/>
      <c r="M357" s="6"/>
      <c r="N357" s="6"/>
      <c r="O357" s="6"/>
      <c r="P357" s="6"/>
      <c r="Q357" s="6"/>
      <c r="R357" s="10"/>
      <c r="S357" s="10"/>
      <c r="T357" s="6"/>
      <c r="U357" s="6"/>
      <c r="V357" s="6"/>
      <c r="W357" s="12" t="str">
        <f>IF(K357="","",IF(W356="",Einstellungen!$B$3,W356)+K357)</f>
        <v/>
      </c>
    </row>
    <row r="358" spans="1:23" ht="17.55" customHeight="1">
      <c r="A358" s="8"/>
      <c r="B358" s="7" t="str">
        <f t="shared" si="10"/>
        <v/>
      </c>
      <c r="C358" s="6"/>
      <c r="D358" s="9"/>
      <c r="E358" s="6"/>
      <c r="F358" s="6"/>
      <c r="G358" s="10"/>
      <c r="H358" s="10"/>
      <c r="I358" s="10"/>
      <c r="J358" s="11" t="str">
        <f t="shared" si="11"/>
        <v/>
      </c>
      <c r="K358" s="11" t="str">
        <f>IF(J358="","",J358*Einstellungen!$B$4)</f>
        <v/>
      </c>
      <c r="L358" s="6"/>
      <c r="M358" s="6"/>
      <c r="N358" s="6"/>
      <c r="O358" s="6"/>
      <c r="P358" s="6"/>
      <c r="Q358" s="6"/>
      <c r="R358" s="10"/>
      <c r="S358" s="10"/>
      <c r="T358" s="6"/>
      <c r="U358" s="6"/>
      <c r="V358" s="6"/>
      <c r="W358" s="12" t="str">
        <f>IF(K358="","",IF(W357="",Einstellungen!$B$3,W357)+K358)</f>
        <v/>
      </c>
    </row>
    <row r="359" spans="1:23" ht="17.55" customHeight="1">
      <c r="A359" s="8"/>
      <c r="B359" s="7" t="str">
        <f t="shared" si="10"/>
        <v/>
      </c>
      <c r="C359" s="6"/>
      <c r="D359" s="9"/>
      <c r="E359" s="6"/>
      <c r="F359" s="6"/>
      <c r="G359" s="10"/>
      <c r="H359" s="10"/>
      <c r="I359" s="10"/>
      <c r="J359" s="11" t="str">
        <f t="shared" si="11"/>
        <v/>
      </c>
      <c r="K359" s="11" t="str">
        <f>IF(J359="","",J359*Einstellungen!$B$4)</f>
        <v/>
      </c>
      <c r="L359" s="6"/>
      <c r="M359" s="6"/>
      <c r="N359" s="6"/>
      <c r="O359" s="6"/>
      <c r="P359" s="6"/>
      <c r="Q359" s="6"/>
      <c r="R359" s="10"/>
      <c r="S359" s="10"/>
      <c r="T359" s="6"/>
      <c r="U359" s="6"/>
      <c r="V359" s="6"/>
      <c r="W359" s="12" t="str">
        <f>IF(K359="","",IF(W358="",Einstellungen!$B$3,W358)+K359)</f>
        <v/>
      </c>
    </row>
    <row r="360" spans="1:23" ht="17.55" customHeight="1">
      <c r="A360" s="8"/>
      <c r="B360" s="7" t="str">
        <f t="shared" si="10"/>
        <v/>
      </c>
      <c r="C360" s="6"/>
      <c r="D360" s="9"/>
      <c r="E360" s="6"/>
      <c r="F360" s="6"/>
      <c r="G360" s="10"/>
      <c r="H360" s="10"/>
      <c r="I360" s="10"/>
      <c r="J360" s="11" t="str">
        <f t="shared" si="11"/>
        <v/>
      </c>
      <c r="K360" s="11" t="str">
        <f>IF(J360="","",J360*Einstellungen!$B$4)</f>
        <v/>
      </c>
      <c r="L360" s="6"/>
      <c r="M360" s="6"/>
      <c r="N360" s="6"/>
      <c r="O360" s="6"/>
      <c r="P360" s="6"/>
      <c r="Q360" s="6"/>
      <c r="R360" s="10"/>
      <c r="S360" s="10"/>
      <c r="T360" s="6"/>
      <c r="U360" s="6"/>
      <c r="V360" s="6"/>
      <c r="W360" s="12" t="str">
        <f>IF(K360="","",IF(W359="",Einstellungen!$B$3,W359)+K360)</f>
        <v/>
      </c>
    </row>
    <row r="361" spans="1:23" ht="17.55" customHeight="1">
      <c r="A361" s="8"/>
      <c r="B361" s="7" t="str">
        <f t="shared" si="10"/>
        <v/>
      </c>
      <c r="C361" s="6"/>
      <c r="D361" s="9"/>
      <c r="E361" s="6"/>
      <c r="F361" s="6"/>
      <c r="G361" s="10"/>
      <c r="H361" s="10"/>
      <c r="I361" s="10"/>
      <c r="J361" s="11" t="str">
        <f t="shared" si="11"/>
        <v/>
      </c>
      <c r="K361" s="11" t="str">
        <f>IF(J361="","",J361*Einstellungen!$B$4)</f>
        <v/>
      </c>
      <c r="L361" s="6"/>
      <c r="M361" s="6"/>
      <c r="N361" s="6"/>
      <c r="O361" s="6"/>
      <c r="P361" s="6"/>
      <c r="Q361" s="6"/>
      <c r="R361" s="10"/>
      <c r="S361" s="10"/>
      <c r="T361" s="6"/>
      <c r="U361" s="6"/>
      <c r="V361" s="6"/>
      <c r="W361" s="12" t="str">
        <f>IF(K361="","",IF(W360="",Einstellungen!$B$3,W360)+K361)</f>
        <v/>
      </c>
    </row>
    <row r="362" spans="1:23" ht="17.55" customHeight="1">
      <c r="A362" s="8"/>
      <c r="B362" s="7" t="str">
        <f t="shared" si="10"/>
        <v/>
      </c>
      <c r="C362" s="6"/>
      <c r="D362" s="9"/>
      <c r="E362" s="6"/>
      <c r="F362" s="6"/>
      <c r="G362" s="10"/>
      <c r="H362" s="10"/>
      <c r="I362" s="10"/>
      <c r="J362" s="11" t="str">
        <f t="shared" si="11"/>
        <v/>
      </c>
      <c r="K362" s="11" t="str">
        <f>IF(J362="","",J362*Einstellungen!$B$4)</f>
        <v/>
      </c>
      <c r="L362" s="6"/>
      <c r="M362" s="6"/>
      <c r="N362" s="6"/>
      <c r="O362" s="6"/>
      <c r="P362" s="6"/>
      <c r="Q362" s="6"/>
      <c r="R362" s="10"/>
      <c r="S362" s="10"/>
      <c r="T362" s="6"/>
      <c r="U362" s="6"/>
      <c r="V362" s="6"/>
      <c r="W362" s="12" t="str">
        <f>IF(K362="","",IF(W361="",Einstellungen!$B$3,W361)+K362)</f>
        <v/>
      </c>
    </row>
    <row r="363" spans="1:23" ht="17.55" customHeight="1">
      <c r="A363" s="8"/>
      <c r="B363" s="7" t="str">
        <f t="shared" si="10"/>
        <v/>
      </c>
      <c r="C363" s="6"/>
      <c r="D363" s="9"/>
      <c r="E363" s="6"/>
      <c r="F363" s="6"/>
      <c r="G363" s="10"/>
      <c r="H363" s="10"/>
      <c r="I363" s="10"/>
      <c r="J363" s="11" t="str">
        <f t="shared" si="11"/>
        <v/>
      </c>
      <c r="K363" s="11" t="str">
        <f>IF(J363="","",J363*Einstellungen!$B$4)</f>
        <v/>
      </c>
      <c r="L363" s="6"/>
      <c r="M363" s="6"/>
      <c r="N363" s="6"/>
      <c r="O363" s="6"/>
      <c r="P363" s="6"/>
      <c r="Q363" s="6"/>
      <c r="R363" s="10"/>
      <c r="S363" s="10"/>
      <c r="T363" s="6"/>
      <c r="U363" s="6"/>
      <c r="V363" s="6"/>
      <c r="W363" s="12" t="str">
        <f>IF(K363="","",IF(W362="",Einstellungen!$B$3,W362)+K363)</f>
        <v/>
      </c>
    </row>
    <row r="364" spans="1:23" ht="17.55" customHeight="1">
      <c r="A364" s="8"/>
      <c r="B364" s="7" t="str">
        <f t="shared" si="10"/>
        <v/>
      </c>
      <c r="C364" s="6"/>
      <c r="D364" s="9"/>
      <c r="E364" s="6"/>
      <c r="F364" s="6"/>
      <c r="G364" s="10"/>
      <c r="H364" s="10"/>
      <c r="I364" s="10"/>
      <c r="J364" s="11" t="str">
        <f t="shared" si="11"/>
        <v/>
      </c>
      <c r="K364" s="11" t="str">
        <f>IF(J364="","",J364*Einstellungen!$B$4)</f>
        <v/>
      </c>
      <c r="L364" s="6"/>
      <c r="M364" s="6"/>
      <c r="N364" s="6"/>
      <c r="O364" s="6"/>
      <c r="P364" s="6"/>
      <c r="Q364" s="6"/>
      <c r="R364" s="10"/>
      <c r="S364" s="10"/>
      <c r="T364" s="6"/>
      <c r="U364" s="6"/>
      <c r="V364" s="6"/>
      <c r="W364" s="12" t="str">
        <f>IF(K364="","",IF(W363="",Einstellungen!$B$3,W363)+K364)</f>
        <v/>
      </c>
    </row>
    <row r="365" spans="1:23" ht="17.55" customHeight="1">
      <c r="A365" s="8"/>
      <c r="B365" s="7" t="str">
        <f t="shared" si="10"/>
        <v/>
      </c>
      <c r="C365" s="6"/>
      <c r="D365" s="9"/>
      <c r="E365" s="6"/>
      <c r="F365" s="6"/>
      <c r="G365" s="10"/>
      <c r="H365" s="10"/>
      <c r="I365" s="10"/>
      <c r="J365" s="11" t="str">
        <f t="shared" si="11"/>
        <v/>
      </c>
      <c r="K365" s="11" t="str">
        <f>IF(J365="","",J365*Einstellungen!$B$4)</f>
        <v/>
      </c>
      <c r="L365" s="6"/>
      <c r="M365" s="6"/>
      <c r="N365" s="6"/>
      <c r="O365" s="6"/>
      <c r="P365" s="6"/>
      <c r="Q365" s="6"/>
      <c r="R365" s="10"/>
      <c r="S365" s="10"/>
      <c r="T365" s="6"/>
      <c r="U365" s="6"/>
      <c r="V365" s="6"/>
      <c r="W365" s="12" t="str">
        <f>IF(K365="","",IF(W364="",Einstellungen!$B$3,W364)+K365)</f>
        <v/>
      </c>
    </row>
    <row r="366" spans="1:23" ht="17.55" customHeight="1">
      <c r="A366" s="8"/>
      <c r="B366" s="7" t="str">
        <f t="shared" si="10"/>
        <v/>
      </c>
      <c r="C366" s="6"/>
      <c r="D366" s="9"/>
      <c r="E366" s="6"/>
      <c r="F366" s="6"/>
      <c r="G366" s="10"/>
      <c r="H366" s="10"/>
      <c r="I366" s="10"/>
      <c r="J366" s="11" t="str">
        <f t="shared" si="11"/>
        <v/>
      </c>
      <c r="K366" s="11" t="str">
        <f>IF(J366="","",J366*Einstellungen!$B$4)</f>
        <v/>
      </c>
      <c r="L366" s="6"/>
      <c r="M366" s="6"/>
      <c r="N366" s="6"/>
      <c r="O366" s="6"/>
      <c r="P366" s="6"/>
      <c r="Q366" s="6"/>
      <c r="R366" s="10"/>
      <c r="S366" s="10"/>
      <c r="T366" s="6"/>
      <c r="U366" s="6"/>
      <c r="V366" s="6"/>
      <c r="W366" s="12" t="str">
        <f>IF(K366="","",IF(W365="",Einstellungen!$B$3,W365)+K366)</f>
        <v/>
      </c>
    </row>
    <row r="367" spans="1:23" ht="17.55" customHeight="1">
      <c r="A367" s="8"/>
      <c r="B367" s="7" t="str">
        <f t="shared" si="10"/>
        <v/>
      </c>
      <c r="C367" s="6"/>
      <c r="D367" s="9"/>
      <c r="E367" s="6"/>
      <c r="F367" s="6"/>
      <c r="G367" s="10"/>
      <c r="H367" s="10"/>
      <c r="I367" s="10"/>
      <c r="J367" s="11" t="str">
        <f t="shared" si="11"/>
        <v/>
      </c>
      <c r="K367" s="11" t="str">
        <f>IF(J367="","",J367*Einstellungen!$B$4)</f>
        <v/>
      </c>
      <c r="L367" s="6"/>
      <c r="M367" s="6"/>
      <c r="N367" s="6"/>
      <c r="O367" s="6"/>
      <c r="P367" s="6"/>
      <c r="Q367" s="6"/>
      <c r="R367" s="10"/>
      <c r="S367" s="10"/>
      <c r="T367" s="6"/>
      <c r="U367" s="6"/>
      <c r="V367" s="6"/>
      <c r="W367" s="12" t="str">
        <f>IF(K367="","",IF(W366="",Einstellungen!$B$3,W366)+K367)</f>
        <v/>
      </c>
    </row>
    <row r="368" spans="1:23" ht="17.55" customHeight="1">
      <c r="A368" s="8"/>
      <c r="B368" s="7" t="str">
        <f t="shared" si="10"/>
        <v/>
      </c>
      <c r="C368" s="6"/>
      <c r="D368" s="9"/>
      <c r="E368" s="6"/>
      <c r="F368" s="6"/>
      <c r="G368" s="10"/>
      <c r="H368" s="10"/>
      <c r="I368" s="10"/>
      <c r="J368" s="11" t="str">
        <f t="shared" si="11"/>
        <v/>
      </c>
      <c r="K368" s="11" t="str">
        <f>IF(J368="","",J368*Einstellungen!$B$4)</f>
        <v/>
      </c>
      <c r="L368" s="6"/>
      <c r="M368" s="6"/>
      <c r="N368" s="6"/>
      <c r="O368" s="6"/>
      <c r="P368" s="6"/>
      <c r="Q368" s="6"/>
      <c r="R368" s="10"/>
      <c r="S368" s="10"/>
      <c r="T368" s="6"/>
      <c r="U368" s="6"/>
      <c r="V368" s="6"/>
      <c r="W368" s="12" t="str">
        <f>IF(K368="","",IF(W367="",Einstellungen!$B$3,W367)+K368)</f>
        <v/>
      </c>
    </row>
    <row r="369" spans="1:23" ht="17.55" customHeight="1">
      <c r="A369" s="8"/>
      <c r="B369" s="7" t="str">
        <f t="shared" si="10"/>
        <v/>
      </c>
      <c r="C369" s="6"/>
      <c r="D369" s="9"/>
      <c r="E369" s="6"/>
      <c r="F369" s="6"/>
      <c r="G369" s="10"/>
      <c r="H369" s="10"/>
      <c r="I369" s="10"/>
      <c r="J369" s="11" t="str">
        <f t="shared" si="11"/>
        <v/>
      </c>
      <c r="K369" s="11" t="str">
        <f>IF(J369="","",J369*Einstellungen!$B$4)</f>
        <v/>
      </c>
      <c r="L369" s="6"/>
      <c r="M369" s="6"/>
      <c r="N369" s="6"/>
      <c r="O369" s="6"/>
      <c r="P369" s="6"/>
      <c r="Q369" s="6"/>
      <c r="R369" s="10"/>
      <c r="S369" s="10"/>
      <c r="T369" s="6"/>
      <c r="U369" s="6"/>
      <c r="V369" s="6"/>
      <c r="W369" s="12" t="str">
        <f>IF(K369="","",IF(W368="",Einstellungen!$B$3,W368)+K369)</f>
        <v/>
      </c>
    </row>
    <row r="370" spans="1:23" ht="17.55" customHeight="1">
      <c r="A370" s="8"/>
      <c r="B370" s="7" t="str">
        <f t="shared" si="10"/>
        <v/>
      </c>
      <c r="C370" s="6"/>
      <c r="D370" s="9"/>
      <c r="E370" s="6"/>
      <c r="F370" s="6"/>
      <c r="G370" s="10"/>
      <c r="H370" s="10"/>
      <c r="I370" s="10"/>
      <c r="J370" s="11" t="str">
        <f t="shared" si="11"/>
        <v/>
      </c>
      <c r="K370" s="11" t="str">
        <f>IF(J370="","",J370*Einstellungen!$B$4)</f>
        <v/>
      </c>
      <c r="L370" s="6"/>
      <c r="M370" s="6"/>
      <c r="N370" s="6"/>
      <c r="O370" s="6"/>
      <c r="P370" s="6"/>
      <c r="Q370" s="6"/>
      <c r="R370" s="10"/>
      <c r="S370" s="10"/>
      <c r="T370" s="6"/>
      <c r="U370" s="6"/>
      <c r="V370" s="6"/>
      <c r="W370" s="12" t="str">
        <f>IF(K370="","",IF(W369="",Einstellungen!$B$3,W369)+K370)</f>
        <v/>
      </c>
    </row>
    <row r="371" spans="1:23" ht="17.55" customHeight="1">
      <c r="A371" s="8"/>
      <c r="B371" s="7" t="str">
        <f t="shared" si="10"/>
        <v/>
      </c>
      <c r="C371" s="6"/>
      <c r="D371" s="9"/>
      <c r="E371" s="6"/>
      <c r="F371" s="6"/>
      <c r="G371" s="10"/>
      <c r="H371" s="10"/>
      <c r="I371" s="10"/>
      <c r="J371" s="11" t="str">
        <f t="shared" si="11"/>
        <v/>
      </c>
      <c r="K371" s="11" t="str">
        <f>IF(J371="","",J371*Einstellungen!$B$4)</f>
        <v/>
      </c>
      <c r="L371" s="6"/>
      <c r="M371" s="6"/>
      <c r="N371" s="6"/>
      <c r="O371" s="6"/>
      <c r="P371" s="6"/>
      <c r="Q371" s="6"/>
      <c r="R371" s="10"/>
      <c r="S371" s="10"/>
      <c r="T371" s="6"/>
      <c r="U371" s="6"/>
      <c r="V371" s="6"/>
      <c r="W371" s="12" t="str">
        <f>IF(K371="","",IF(W370="",Einstellungen!$B$3,W370)+K371)</f>
        <v/>
      </c>
    </row>
    <row r="372" spans="1:23" ht="17.55" customHeight="1">
      <c r="A372" s="8"/>
      <c r="B372" s="7" t="str">
        <f t="shared" si="10"/>
        <v/>
      </c>
      <c r="C372" s="6"/>
      <c r="D372" s="9"/>
      <c r="E372" s="6"/>
      <c r="F372" s="6"/>
      <c r="G372" s="10"/>
      <c r="H372" s="10"/>
      <c r="I372" s="10"/>
      <c r="J372" s="11" t="str">
        <f t="shared" si="11"/>
        <v/>
      </c>
      <c r="K372" s="11" t="str">
        <f>IF(J372="","",J372*Einstellungen!$B$4)</f>
        <v/>
      </c>
      <c r="L372" s="6"/>
      <c r="M372" s="6"/>
      <c r="N372" s="6"/>
      <c r="O372" s="6"/>
      <c r="P372" s="6"/>
      <c r="Q372" s="6"/>
      <c r="R372" s="10"/>
      <c r="S372" s="10"/>
      <c r="T372" s="6"/>
      <c r="U372" s="6"/>
      <c r="V372" s="6"/>
      <c r="W372" s="12" t="str">
        <f>IF(K372="","",IF(W371="",Einstellungen!$B$3,W371)+K372)</f>
        <v/>
      </c>
    </row>
    <row r="373" spans="1:23" ht="17.55" customHeight="1">
      <c r="A373" s="8"/>
      <c r="B373" s="7" t="str">
        <f t="shared" si="10"/>
        <v/>
      </c>
      <c r="C373" s="6"/>
      <c r="D373" s="9"/>
      <c r="E373" s="6"/>
      <c r="F373" s="6"/>
      <c r="G373" s="10"/>
      <c r="H373" s="10"/>
      <c r="I373" s="10"/>
      <c r="J373" s="11" t="str">
        <f t="shared" si="11"/>
        <v/>
      </c>
      <c r="K373" s="11" t="str">
        <f>IF(J373="","",J373*Einstellungen!$B$4)</f>
        <v/>
      </c>
      <c r="L373" s="6"/>
      <c r="M373" s="6"/>
      <c r="N373" s="6"/>
      <c r="O373" s="6"/>
      <c r="P373" s="6"/>
      <c r="Q373" s="6"/>
      <c r="R373" s="10"/>
      <c r="S373" s="10"/>
      <c r="T373" s="6"/>
      <c r="U373" s="6"/>
      <c r="V373" s="6"/>
      <c r="W373" s="12" t="str">
        <f>IF(K373="","",IF(W372="",Einstellungen!$B$3,W372)+K373)</f>
        <v/>
      </c>
    </row>
    <row r="374" spans="1:23" ht="17.55" customHeight="1">
      <c r="A374" s="8"/>
      <c r="B374" s="7" t="str">
        <f t="shared" si="10"/>
        <v/>
      </c>
      <c r="C374" s="6"/>
      <c r="D374" s="9"/>
      <c r="E374" s="6"/>
      <c r="F374" s="6"/>
      <c r="G374" s="10"/>
      <c r="H374" s="10"/>
      <c r="I374" s="10"/>
      <c r="J374" s="11" t="str">
        <f t="shared" si="11"/>
        <v/>
      </c>
      <c r="K374" s="11" t="str">
        <f>IF(J374="","",J374*Einstellungen!$B$4)</f>
        <v/>
      </c>
      <c r="L374" s="6"/>
      <c r="M374" s="6"/>
      <c r="N374" s="6"/>
      <c r="O374" s="6"/>
      <c r="P374" s="6"/>
      <c r="Q374" s="6"/>
      <c r="R374" s="10"/>
      <c r="S374" s="10"/>
      <c r="T374" s="6"/>
      <c r="U374" s="6"/>
      <c r="V374" s="6"/>
      <c r="W374" s="12" t="str">
        <f>IF(K374="","",IF(W373="",Einstellungen!$B$3,W373)+K374)</f>
        <v/>
      </c>
    </row>
    <row r="375" spans="1:23" ht="17.55" customHeight="1">
      <c r="A375" s="8"/>
      <c r="B375" s="7" t="str">
        <f t="shared" si="10"/>
        <v/>
      </c>
      <c r="C375" s="6"/>
      <c r="D375" s="9"/>
      <c r="E375" s="6"/>
      <c r="F375" s="6"/>
      <c r="G375" s="10"/>
      <c r="H375" s="10"/>
      <c r="I375" s="10"/>
      <c r="J375" s="11" t="str">
        <f t="shared" si="11"/>
        <v/>
      </c>
      <c r="K375" s="11" t="str">
        <f>IF(J375="","",J375*Einstellungen!$B$4)</f>
        <v/>
      </c>
      <c r="L375" s="6"/>
      <c r="M375" s="6"/>
      <c r="N375" s="6"/>
      <c r="O375" s="6"/>
      <c r="P375" s="6"/>
      <c r="Q375" s="6"/>
      <c r="R375" s="10"/>
      <c r="S375" s="10"/>
      <c r="T375" s="6"/>
      <c r="U375" s="6"/>
      <c r="V375" s="6"/>
      <c r="W375" s="12" t="str">
        <f>IF(K375="","",IF(W374="",Einstellungen!$B$3,W374)+K375)</f>
        <v/>
      </c>
    </row>
    <row r="376" spans="1:23" ht="17.55" customHeight="1">
      <c r="A376" s="8"/>
      <c r="B376" s="7" t="str">
        <f t="shared" si="10"/>
        <v/>
      </c>
      <c r="C376" s="6"/>
      <c r="D376" s="9"/>
      <c r="E376" s="6"/>
      <c r="F376" s="6"/>
      <c r="G376" s="10"/>
      <c r="H376" s="10"/>
      <c r="I376" s="10"/>
      <c r="J376" s="11" t="str">
        <f t="shared" si="11"/>
        <v/>
      </c>
      <c r="K376" s="11" t="str">
        <f>IF(J376="","",J376*Einstellungen!$B$4)</f>
        <v/>
      </c>
      <c r="L376" s="6"/>
      <c r="M376" s="6"/>
      <c r="N376" s="6"/>
      <c r="O376" s="6"/>
      <c r="P376" s="6"/>
      <c r="Q376" s="6"/>
      <c r="R376" s="10"/>
      <c r="S376" s="10"/>
      <c r="T376" s="6"/>
      <c r="U376" s="6"/>
      <c r="V376" s="6"/>
      <c r="W376" s="12" t="str">
        <f>IF(K376="","",IF(W375="",Einstellungen!$B$3,W375)+K376)</f>
        <v/>
      </c>
    </row>
    <row r="377" spans="1:23" ht="17.55" customHeight="1">
      <c r="A377" s="8"/>
      <c r="B377" s="7" t="str">
        <f t="shared" si="10"/>
        <v/>
      </c>
      <c r="C377" s="6"/>
      <c r="D377" s="9"/>
      <c r="E377" s="6"/>
      <c r="F377" s="6"/>
      <c r="G377" s="10"/>
      <c r="H377" s="10"/>
      <c r="I377" s="10"/>
      <c r="J377" s="11" t="str">
        <f t="shared" si="11"/>
        <v/>
      </c>
      <c r="K377" s="11" t="str">
        <f>IF(J377="","",J377*Einstellungen!$B$4)</f>
        <v/>
      </c>
      <c r="L377" s="6"/>
      <c r="M377" s="6"/>
      <c r="N377" s="6"/>
      <c r="O377" s="6"/>
      <c r="P377" s="6"/>
      <c r="Q377" s="6"/>
      <c r="R377" s="10"/>
      <c r="S377" s="10"/>
      <c r="T377" s="6"/>
      <c r="U377" s="6"/>
      <c r="V377" s="6"/>
      <c r="W377" s="12" t="str">
        <f>IF(K377="","",IF(W376="",Einstellungen!$B$3,W376)+K377)</f>
        <v/>
      </c>
    </row>
    <row r="378" spans="1:23" ht="17.55" customHeight="1">
      <c r="A378" s="8"/>
      <c r="B378" s="7" t="str">
        <f t="shared" si="10"/>
        <v/>
      </c>
      <c r="C378" s="6"/>
      <c r="D378" s="9"/>
      <c r="E378" s="6"/>
      <c r="F378" s="6"/>
      <c r="G378" s="10"/>
      <c r="H378" s="10"/>
      <c r="I378" s="10"/>
      <c r="J378" s="11" t="str">
        <f t="shared" si="11"/>
        <v/>
      </c>
      <c r="K378" s="11" t="str">
        <f>IF(J378="","",J378*Einstellungen!$B$4)</f>
        <v/>
      </c>
      <c r="L378" s="6"/>
      <c r="M378" s="6"/>
      <c r="N378" s="6"/>
      <c r="O378" s="6"/>
      <c r="P378" s="6"/>
      <c r="Q378" s="6"/>
      <c r="R378" s="10"/>
      <c r="S378" s="10"/>
      <c r="T378" s="6"/>
      <c r="U378" s="6"/>
      <c r="V378" s="6"/>
      <c r="W378" s="12" t="str">
        <f>IF(K378="","",IF(W377="",Einstellungen!$B$3,W377)+K378)</f>
        <v/>
      </c>
    </row>
    <row r="379" spans="1:23" ht="17.55" customHeight="1">
      <c r="A379" s="8"/>
      <c r="B379" s="7" t="str">
        <f t="shared" si="10"/>
        <v/>
      </c>
      <c r="C379" s="6"/>
      <c r="D379" s="9"/>
      <c r="E379" s="6"/>
      <c r="F379" s="6"/>
      <c r="G379" s="10"/>
      <c r="H379" s="10"/>
      <c r="I379" s="10"/>
      <c r="J379" s="11" t="str">
        <f t="shared" si="11"/>
        <v/>
      </c>
      <c r="K379" s="11" t="str">
        <f>IF(J379="","",J379*Einstellungen!$B$4)</f>
        <v/>
      </c>
      <c r="L379" s="6"/>
      <c r="M379" s="6"/>
      <c r="N379" s="6"/>
      <c r="O379" s="6"/>
      <c r="P379" s="6"/>
      <c r="Q379" s="6"/>
      <c r="R379" s="10"/>
      <c r="S379" s="10"/>
      <c r="T379" s="6"/>
      <c r="U379" s="6"/>
      <c r="V379" s="6"/>
      <c r="W379" s="12" t="str">
        <f>IF(K379="","",IF(W378="",Einstellungen!$B$3,W378)+K379)</f>
        <v/>
      </c>
    </row>
    <row r="380" spans="1:23" ht="17.55" customHeight="1">
      <c r="A380" s="8"/>
      <c r="B380" s="7" t="str">
        <f t="shared" si="10"/>
        <v/>
      </c>
      <c r="C380" s="6"/>
      <c r="D380" s="9"/>
      <c r="E380" s="6"/>
      <c r="F380" s="6"/>
      <c r="G380" s="10"/>
      <c r="H380" s="10"/>
      <c r="I380" s="10"/>
      <c r="J380" s="11" t="str">
        <f t="shared" si="11"/>
        <v/>
      </c>
      <c r="K380" s="11" t="str">
        <f>IF(J380="","",J380*Einstellungen!$B$4)</f>
        <v/>
      </c>
      <c r="L380" s="6"/>
      <c r="M380" s="6"/>
      <c r="N380" s="6"/>
      <c r="O380" s="6"/>
      <c r="P380" s="6"/>
      <c r="Q380" s="6"/>
      <c r="R380" s="10"/>
      <c r="S380" s="10"/>
      <c r="T380" s="6"/>
      <c r="U380" s="6"/>
      <c r="V380" s="6"/>
      <c r="W380" s="12" t="str">
        <f>IF(K380="","",IF(W379="",Einstellungen!$B$3,W379)+K380)</f>
        <v/>
      </c>
    </row>
    <row r="381" spans="1:23" ht="17.55" customHeight="1">
      <c r="A381" s="8"/>
      <c r="B381" s="7" t="str">
        <f t="shared" si="10"/>
        <v/>
      </c>
      <c r="C381" s="6"/>
      <c r="D381" s="9"/>
      <c r="E381" s="6"/>
      <c r="F381" s="6"/>
      <c r="G381" s="10"/>
      <c r="H381" s="10"/>
      <c r="I381" s="10"/>
      <c r="J381" s="11" t="str">
        <f t="shared" si="11"/>
        <v/>
      </c>
      <c r="K381" s="11" t="str">
        <f>IF(J381="","",J381*Einstellungen!$B$4)</f>
        <v/>
      </c>
      <c r="L381" s="6"/>
      <c r="M381" s="6"/>
      <c r="N381" s="6"/>
      <c r="O381" s="6"/>
      <c r="P381" s="6"/>
      <c r="Q381" s="6"/>
      <c r="R381" s="10"/>
      <c r="S381" s="10"/>
      <c r="T381" s="6"/>
      <c r="U381" s="6"/>
      <c r="V381" s="6"/>
      <c r="W381" s="12" t="str">
        <f>IF(K381="","",IF(W380="",Einstellungen!$B$3,W380)+K381)</f>
        <v/>
      </c>
    </row>
    <row r="382" spans="1:23" ht="17.55" customHeight="1">
      <c r="A382" s="8"/>
      <c r="B382" s="7" t="str">
        <f t="shared" si="10"/>
        <v/>
      </c>
      <c r="C382" s="6"/>
      <c r="D382" s="9"/>
      <c r="E382" s="6"/>
      <c r="F382" s="6"/>
      <c r="G382" s="10"/>
      <c r="H382" s="10"/>
      <c r="I382" s="10"/>
      <c r="J382" s="11" t="str">
        <f t="shared" si="11"/>
        <v/>
      </c>
      <c r="K382" s="11" t="str">
        <f>IF(J382="","",J382*Einstellungen!$B$4)</f>
        <v/>
      </c>
      <c r="L382" s="6"/>
      <c r="M382" s="6"/>
      <c r="N382" s="6"/>
      <c r="O382" s="6"/>
      <c r="P382" s="6"/>
      <c r="Q382" s="6"/>
      <c r="R382" s="10"/>
      <c r="S382" s="10"/>
      <c r="T382" s="6"/>
      <c r="U382" s="6"/>
      <c r="V382" s="6"/>
      <c r="W382" s="12" t="str">
        <f>IF(K382="","",IF(W381="",Einstellungen!$B$3,W381)+K382)</f>
        <v/>
      </c>
    </row>
    <row r="383" spans="1:23" ht="17.55" customHeight="1">
      <c r="A383" s="8"/>
      <c r="B383" s="7" t="str">
        <f t="shared" si="10"/>
        <v/>
      </c>
      <c r="C383" s="6"/>
      <c r="D383" s="9"/>
      <c r="E383" s="6"/>
      <c r="F383" s="6"/>
      <c r="G383" s="10"/>
      <c r="H383" s="10"/>
      <c r="I383" s="10"/>
      <c r="J383" s="11" t="str">
        <f t="shared" si="11"/>
        <v/>
      </c>
      <c r="K383" s="11" t="str">
        <f>IF(J383="","",J383*Einstellungen!$B$4)</f>
        <v/>
      </c>
      <c r="L383" s="6"/>
      <c r="M383" s="6"/>
      <c r="N383" s="6"/>
      <c r="O383" s="6"/>
      <c r="P383" s="6"/>
      <c r="Q383" s="6"/>
      <c r="R383" s="10"/>
      <c r="S383" s="10"/>
      <c r="T383" s="6"/>
      <c r="U383" s="6"/>
      <c r="V383" s="6"/>
      <c r="W383" s="12" t="str">
        <f>IF(K383="","",IF(W382="",Einstellungen!$B$3,W382)+K383)</f>
        <v/>
      </c>
    </row>
    <row r="384" spans="1:23" ht="17.55" customHeight="1">
      <c r="A384" s="8"/>
      <c r="B384" s="7" t="str">
        <f t="shared" si="10"/>
        <v/>
      </c>
      <c r="C384" s="6"/>
      <c r="D384" s="9"/>
      <c r="E384" s="6"/>
      <c r="F384" s="6"/>
      <c r="G384" s="10"/>
      <c r="H384" s="10"/>
      <c r="I384" s="10"/>
      <c r="J384" s="11" t="str">
        <f t="shared" si="11"/>
        <v/>
      </c>
      <c r="K384" s="11" t="str">
        <f>IF(J384="","",J384*Einstellungen!$B$4)</f>
        <v/>
      </c>
      <c r="L384" s="6"/>
      <c r="M384" s="6"/>
      <c r="N384" s="6"/>
      <c r="O384" s="6"/>
      <c r="P384" s="6"/>
      <c r="Q384" s="6"/>
      <c r="R384" s="10"/>
      <c r="S384" s="10"/>
      <c r="T384" s="6"/>
      <c r="U384" s="6"/>
      <c r="V384" s="6"/>
      <c r="W384" s="12" t="str">
        <f>IF(K384="","",IF(W383="",Einstellungen!$B$3,W383)+K384)</f>
        <v/>
      </c>
    </row>
    <row r="385" spans="1:23" ht="17.55" customHeight="1">
      <c r="A385" s="8"/>
      <c r="B385" s="7" t="str">
        <f t="shared" si="10"/>
        <v/>
      </c>
      <c r="C385" s="6"/>
      <c r="D385" s="9"/>
      <c r="E385" s="6"/>
      <c r="F385" s="6"/>
      <c r="G385" s="10"/>
      <c r="H385" s="10"/>
      <c r="I385" s="10"/>
      <c r="J385" s="11" t="str">
        <f t="shared" si="11"/>
        <v/>
      </c>
      <c r="K385" s="11" t="str">
        <f>IF(J385="","",J385*Einstellungen!$B$4)</f>
        <v/>
      </c>
      <c r="L385" s="6"/>
      <c r="M385" s="6"/>
      <c r="N385" s="6"/>
      <c r="O385" s="6"/>
      <c r="P385" s="6"/>
      <c r="Q385" s="6"/>
      <c r="R385" s="10"/>
      <c r="S385" s="10"/>
      <c r="T385" s="6"/>
      <c r="U385" s="6"/>
      <c r="V385" s="6"/>
      <c r="W385" s="12" t="str">
        <f>IF(K385="","",IF(W384="",Einstellungen!$B$3,W384)+K385)</f>
        <v/>
      </c>
    </row>
    <row r="386" spans="1:23" ht="17.55" customHeight="1">
      <c r="A386" s="8"/>
      <c r="B386" s="7" t="str">
        <f t="shared" si="10"/>
        <v/>
      </c>
      <c r="C386" s="6"/>
      <c r="D386" s="9"/>
      <c r="E386" s="6"/>
      <c r="F386" s="6"/>
      <c r="G386" s="10"/>
      <c r="H386" s="10"/>
      <c r="I386" s="10"/>
      <c r="J386" s="11" t="str">
        <f t="shared" si="11"/>
        <v/>
      </c>
      <c r="K386" s="11" t="str">
        <f>IF(J386="","",J386*Einstellungen!$B$4)</f>
        <v/>
      </c>
      <c r="L386" s="6"/>
      <c r="M386" s="6"/>
      <c r="N386" s="6"/>
      <c r="O386" s="6"/>
      <c r="P386" s="6"/>
      <c r="Q386" s="6"/>
      <c r="R386" s="10"/>
      <c r="S386" s="10"/>
      <c r="T386" s="6"/>
      <c r="U386" s="6"/>
      <c r="V386" s="6"/>
      <c r="W386" s="12" t="str">
        <f>IF(K386="","",IF(W385="",Einstellungen!$B$3,W385)+K386)</f>
        <v/>
      </c>
    </row>
    <row r="387" spans="1:23" ht="17.55" customHeight="1">
      <c r="A387" s="8"/>
      <c r="B387" s="7" t="str">
        <f t="shared" si="10"/>
        <v/>
      </c>
      <c r="C387" s="6"/>
      <c r="D387" s="9"/>
      <c r="E387" s="6"/>
      <c r="F387" s="6"/>
      <c r="G387" s="10"/>
      <c r="H387" s="10"/>
      <c r="I387" s="10"/>
      <c r="J387" s="11" t="str">
        <f t="shared" si="11"/>
        <v/>
      </c>
      <c r="K387" s="11" t="str">
        <f>IF(J387="","",J387*Einstellungen!$B$4)</f>
        <v/>
      </c>
      <c r="L387" s="6"/>
      <c r="M387" s="6"/>
      <c r="N387" s="6"/>
      <c r="O387" s="6"/>
      <c r="P387" s="6"/>
      <c r="Q387" s="6"/>
      <c r="R387" s="10"/>
      <c r="S387" s="10"/>
      <c r="T387" s="6"/>
      <c r="U387" s="6"/>
      <c r="V387" s="6"/>
      <c r="W387" s="12" t="str">
        <f>IF(K387="","",IF(W386="",Einstellungen!$B$3,W386)+K387)</f>
        <v/>
      </c>
    </row>
    <row r="388" spans="1:23" ht="17.55" customHeight="1">
      <c r="A388" s="8"/>
      <c r="B388" s="7" t="str">
        <f t="shared" si="10"/>
        <v/>
      </c>
      <c r="C388" s="6"/>
      <c r="D388" s="9"/>
      <c r="E388" s="6"/>
      <c r="F388" s="6"/>
      <c r="G388" s="10"/>
      <c r="H388" s="10"/>
      <c r="I388" s="10"/>
      <c r="J388" s="11" t="str">
        <f t="shared" si="11"/>
        <v/>
      </c>
      <c r="K388" s="11" t="str">
        <f>IF(J388="","",J388*Einstellungen!$B$4)</f>
        <v/>
      </c>
      <c r="L388" s="6"/>
      <c r="M388" s="6"/>
      <c r="N388" s="6"/>
      <c r="O388" s="6"/>
      <c r="P388" s="6"/>
      <c r="Q388" s="6"/>
      <c r="R388" s="10"/>
      <c r="S388" s="10"/>
      <c r="T388" s="6"/>
      <c r="U388" s="6"/>
      <c r="V388" s="6"/>
      <c r="W388" s="12" t="str">
        <f>IF(K388="","",IF(W387="",Einstellungen!$B$3,W387)+K388)</f>
        <v/>
      </c>
    </row>
    <row r="389" spans="1:23" ht="17.55" customHeight="1">
      <c r="A389" s="8"/>
      <c r="B389" s="7" t="str">
        <f t="shared" ref="B389:B452" si="12">IF(A389="","",CHOOSE(WEEKDAY(A389,2),"Montag","Dienstag","Mittwoch","Donnerstag","Freitag","Samstag","Sonntag"))</f>
        <v/>
      </c>
      <c r="C389" s="6"/>
      <c r="D389" s="9"/>
      <c r="E389" s="6"/>
      <c r="F389" s="6"/>
      <c r="G389" s="10"/>
      <c r="H389" s="10"/>
      <c r="I389" s="10"/>
      <c r="J389" s="11" t="str">
        <f t="shared" ref="J389:J452" si="13">IF(OR(G389="",I389="",F389=""),"",IF(F389="Long",I389-G389,G389-I389))</f>
        <v/>
      </c>
      <c r="K389" s="11" t="str">
        <f>IF(J389="","",J389*Einstellungen!$B$4)</f>
        <v/>
      </c>
      <c r="L389" s="6"/>
      <c r="M389" s="6"/>
      <c r="N389" s="6"/>
      <c r="O389" s="6"/>
      <c r="P389" s="6"/>
      <c r="Q389" s="6"/>
      <c r="R389" s="10"/>
      <c r="S389" s="10"/>
      <c r="T389" s="6"/>
      <c r="U389" s="6"/>
      <c r="V389" s="6"/>
      <c r="W389" s="12" t="str">
        <f>IF(K389="","",IF(W388="",Einstellungen!$B$3,W388)+K389)</f>
        <v/>
      </c>
    </row>
    <row r="390" spans="1:23" ht="17.55" customHeight="1">
      <c r="A390" s="8"/>
      <c r="B390" s="7" t="str">
        <f t="shared" si="12"/>
        <v/>
      </c>
      <c r="C390" s="6"/>
      <c r="D390" s="9"/>
      <c r="E390" s="6"/>
      <c r="F390" s="6"/>
      <c r="G390" s="10"/>
      <c r="H390" s="10"/>
      <c r="I390" s="10"/>
      <c r="J390" s="11" t="str">
        <f t="shared" si="13"/>
        <v/>
      </c>
      <c r="K390" s="11" t="str">
        <f>IF(J390="","",J390*Einstellungen!$B$4)</f>
        <v/>
      </c>
      <c r="L390" s="6"/>
      <c r="M390" s="6"/>
      <c r="N390" s="6"/>
      <c r="O390" s="6"/>
      <c r="P390" s="6"/>
      <c r="Q390" s="6"/>
      <c r="R390" s="10"/>
      <c r="S390" s="10"/>
      <c r="T390" s="6"/>
      <c r="U390" s="6"/>
      <c r="V390" s="6"/>
      <c r="W390" s="12" t="str">
        <f>IF(K390="","",IF(W389="",Einstellungen!$B$3,W389)+K390)</f>
        <v/>
      </c>
    </row>
    <row r="391" spans="1:23" ht="17.55" customHeight="1">
      <c r="A391" s="8"/>
      <c r="B391" s="7" t="str">
        <f t="shared" si="12"/>
        <v/>
      </c>
      <c r="C391" s="6"/>
      <c r="D391" s="9"/>
      <c r="E391" s="6"/>
      <c r="F391" s="6"/>
      <c r="G391" s="10"/>
      <c r="H391" s="10"/>
      <c r="I391" s="10"/>
      <c r="J391" s="11" t="str">
        <f t="shared" si="13"/>
        <v/>
      </c>
      <c r="K391" s="11" t="str">
        <f>IF(J391="","",J391*Einstellungen!$B$4)</f>
        <v/>
      </c>
      <c r="L391" s="6"/>
      <c r="M391" s="6"/>
      <c r="N391" s="6"/>
      <c r="O391" s="6"/>
      <c r="P391" s="6"/>
      <c r="Q391" s="6"/>
      <c r="R391" s="10"/>
      <c r="S391" s="10"/>
      <c r="T391" s="6"/>
      <c r="U391" s="6"/>
      <c r="V391" s="6"/>
      <c r="W391" s="12" t="str">
        <f>IF(K391="","",IF(W390="",Einstellungen!$B$3,W390)+K391)</f>
        <v/>
      </c>
    </row>
    <row r="392" spans="1:23" ht="17.55" customHeight="1">
      <c r="A392" s="8"/>
      <c r="B392" s="7" t="str">
        <f t="shared" si="12"/>
        <v/>
      </c>
      <c r="C392" s="6"/>
      <c r="D392" s="9"/>
      <c r="E392" s="6"/>
      <c r="F392" s="6"/>
      <c r="G392" s="10"/>
      <c r="H392" s="10"/>
      <c r="I392" s="10"/>
      <c r="J392" s="11" t="str">
        <f t="shared" si="13"/>
        <v/>
      </c>
      <c r="K392" s="11" t="str">
        <f>IF(J392="","",J392*Einstellungen!$B$4)</f>
        <v/>
      </c>
      <c r="L392" s="6"/>
      <c r="M392" s="6"/>
      <c r="N392" s="6"/>
      <c r="O392" s="6"/>
      <c r="P392" s="6"/>
      <c r="Q392" s="6"/>
      <c r="R392" s="10"/>
      <c r="S392" s="10"/>
      <c r="T392" s="6"/>
      <c r="U392" s="6"/>
      <c r="V392" s="6"/>
      <c r="W392" s="12" t="str">
        <f>IF(K392="","",IF(W391="",Einstellungen!$B$3,W391)+K392)</f>
        <v/>
      </c>
    </row>
    <row r="393" spans="1:23" ht="17.55" customHeight="1">
      <c r="A393" s="8"/>
      <c r="B393" s="7" t="str">
        <f t="shared" si="12"/>
        <v/>
      </c>
      <c r="C393" s="6"/>
      <c r="D393" s="9"/>
      <c r="E393" s="6"/>
      <c r="F393" s="6"/>
      <c r="G393" s="10"/>
      <c r="H393" s="10"/>
      <c r="I393" s="10"/>
      <c r="J393" s="11" t="str">
        <f t="shared" si="13"/>
        <v/>
      </c>
      <c r="K393" s="11" t="str">
        <f>IF(J393="","",J393*Einstellungen!$B$4)</f>
        <v/>
      </c>
      <c r="L393" s="6"/>
      <c r="M393" s="6"/>
      <c r="N393" s="6"/>
      <c r="O393" s="6"/>
      <c r="P393" s="6"/>
      <c r="Q393" s="6"/>
      <c r="R393" s="10"/>
      <c r="S393" s="10"/>
      <c r="T393" s="6"/>
      <c r="U393" s="6"/>
      <c r="V393" s="6"/>
      <c r="W393" s="12" t="str">
        <f>IF(K393="","",IF(W392="",Einstellungen!$B$3,W392)+K393)</f>
        <v/>
      </c>
    </row>
    <row r="394" spans="1:23" ht="17.55" customHeight="1">
      <c r="A394" s="8"/>
      <c r="B394" s="7" t="str">
        <f t="shared" si="12"/>
        <v/>
      </c>
      <c r="C394" s="6"/>
      <c r="D394" s="9"/>
      <c r="E394" s="6"/>
      <c r="F394" s="6"/>
      <c r="G394" s="10"/>
      <c r="H394" s="10"/>
      <c r="I394" s="10"/>
      <c r="J394" s="11" t="str">
        <f t="shared" si="13"/>
        <v/>
      </c>
      <c r="K394" s="11" t="str">
        <f>IF(J394="","",J394*Einstellungen!$B$4)</f>
        <v/>
      </c>
      <c r="L394" s="6"/>
      <c r="M394" s="6"/>
      <c r="N394" s="6"/>
      <c r="O394" s="6"/>
      <c r="P394" s="6"/>
      <c r="Q394" s="6"/>
      <c r="R394" s="10"/>
      <c r="S394" s="10"/>
      <c r="T394" s="6"/>
      <c r="U394" s="6"/>
      <c r="V394" s="6"/>
      <c r="W394" s="12" t="str">
        <f>IF(K394="","",IF(W393="",Einstellungen!$B$3,W393)+K394)</f>
        <v/>
      </c>
    </row>
    <row r="395" spans="1:23" ht="17.55" customHeight="1">
      <c r="A395" s="8"/>
      <c r="B395" s="7" t="str">
        <f t="shared" si="12"/>
        <v/>
      </c>
      <c r="C395" s="6"/>
      <c r="D395" s="9"/>
      <c r="E395" s="6"/>
      <c r="F395" s="6"/>
      <c r="G395" s="10"/>
      <c r="H395" s="10"/>
      <c r="I395" s="10"/>
      <c r="J395" s="11" t="str">
        <f t="shared" si="13"/>
        <v/>
      </c>
      <c r="K395" s="11" t="str">
        <f>IF(J395="","",J395*Einstellungen!$B$4)</f>
        <v/>
      </c>
      <c r="L395" s="6"/>
      <c r="M395" s="6"/>
      <c r="N395" s="6"/>
      <c r="O395" s="6"/>
      <c r="P395" s="6"/>
      <c r="Q395" s="6"/>
      <c r="R395" s="10"/>
      <c r="S395" s="10"/>
      <c r="T395" s="6"/>
      <c r="U395" s="6"/>
      <c r="V395" s="6"/>
      <c r="W395" s="12" t="str">
        <f>IF(K395="","",IF(W394="",Einstellungen!$B$3,W394)+K395)</f>
        <v/>
      </c>
    </row>
    <row r="396" spans="1:23" ht="17.55" customHeight="1">
      <c r="A396" s="8"/>
      <c r="B396" s="7" t="str">
        <f t="shared" si="12"/>
        <v/>
      </c>
      <c r="C396" s="6"/>
      <c r="D396" s="9"/>
      <c r="E396" s="6"/>
      <c r="F396" s="6"/>
      <c r="G396" s="10"/>
      <c r="H396" s="10"/>
      <c r="I396" s="10"/>
      <c r="J396" s="11" t="str">
        <f t="shared" si="13"/>
        <v/>
      </c>
      <c r="K396" s="11" t="str">
        <f>IF(J396="","",J396*Einstellungen!$B$4)</f>
        <v/>
      </c>
      <c r="L396" s="6"/>
      <c r="M396" s="6"/>
      <c r="N396" s="6"/>
      <c r="O396" s="6"/>
      <c r="P396" s="6"/>
      <c r="Q396" s="6"/>
      <c r="R396" s="10"/>
      <c r="S396" s="10"/>
      <c r="T396" s="6"/>
      <c r="U396" s="6"/>
      <c r="V396" s="6"/>
      <c r="W396" s="12" t="str">
        <f>IF(K396="","",IF(W395="",Einstellungen!$B$3,W395)+K396)</f>
        <v/>
      </c>
    </row>
    <row r="397" spans="1:23" ht="17.55" customHeight="1">
      <c r="A397" s="8"/>
      <c r="B397" s="7" t="str">
        <f t="shared" si="12"/>
        <v/>
      </c>
      <c r="C397" s="6"/>
      <c r="D397" s="9"/>
      <c r="E397" s="6"/>
      <c r="F397" s="6"/>
      <c r="G397" s="10"/>
      <c r="H397" s="10"/>
      <c r="I397" s="10"/>
      <c r="J397" s="11" t="str">
        <f t="shared" si="13"/>
        <v/>
      </c>
      <c r="K397" s="11" t="str">
        <f>IF(J397="","",J397*Einstellungen!$B$4)</f>
        <v/>
      </c>
      <c r="L397" s="6"/>
      <c r="M397" s="6"/>
      <c r="N397" s="6"/>
      <c r="O397" s="6"/>
      <c r="P397" s="6"/>
      <c r="Q397" s="6"/>
      <c r="R397" s="10"/>
      <c r="S397" s="10"/>
      <c r="T397" s="6"/>
      <c r="U397" s="6"/>
      <c r="V397" s="6"/>
      <c r="W397" s="12" t="str">
        <f>IF(K397="","",IF(W396="",Einstellungen!$B$3,W396)+K397)</f>
        <v/>
      </c>
    </row>
    <row r="398" spans="1:23" ht="17.55" customHeight="1">
      <c r="A398" s="8"/>
      <c r="B398" s="7" t="str">
        <f t="shared" si="12"/>
        <v/>
      </c>
      <c r="C398" s="6"/>
      <c r="D398" s="9"/>
      <c r="E398" s="6"/>
      <c r="F398" s="6"/>
      <c r="G398" s="10"/>
      <c r="H398" s="10"/>
      <c r="I398" s="10"/>
      <c r="J398" s="11" t="str">
        <f t="shared" si="13"/>
        <v/>
      </c>
      <c r="K398" s="11" t="str">
        <f>IF(J398="","",J398*Einstellungen!$B$4)</f>
        <v/>
      </c>
      <c r="L398" s="6"/>
      <c r="M398" s="6"/>
      <c r="N398" s="6"/>
      <c r="O398" s="6"/>
      <c r="P398" s="6"/>
      <c r="Q398" s="6"/>
      <c r="R398" s="10"/>
      <c r="S398" s="10"/>
      <c r="T398" s="6"/>
      <c r="U398" s="6"/>
      <c r="V398" s="6"/>
      <c r="W398" s="12" t="str">
        <f>IF(K398="","",IF(W397="",Einstellungen!$B$3,W397)+K398)</f>
        <v/>
      </c>
    </row>
    <row r="399" spans="1:23" ht="17.55" customHeight="1">
      <c r="A399" s="8"/>
      <c r="B399" s="7" t="str">
        <f t="shared" si="12"/>
        <v/>
      </c>
      <c r="C399" s="6"/>
      <c r="D399" s="9"/>
      <c r="E399" s="6"/>
      <c r="F399" s="6"/>
      <c r="G399" s="10"/>
      <c r="H399" s="10"/>
      <c r="I399" s="10"/>
      <c r="J399" s="11" t="str">
        <f t="shared" si="13"/>
        <v/>
      </c>
      <c r="K399" s="11" t="str">
        <f>IF(J399="","",J399*Einstellungen!$B$4)</f>
        <v/>
      </c>
      <c r="L399" s="6"/>
      <c r="M399" s="6"/>
      <c r="N399" s="6"/>
      <c r="O399" s="6"/>
      <c r="P399" s="6"/>
      <c r="Q399" s="6"/>
      <c r="R399" s="10"/>
      <c r="S399" s="10"/>
      <c r="T399" s="6"/>
      <c r="U399" s="6"/>
      <c r="V399" s="6"/>
      <c r="W399" s="12" t="str">
        <f>IF(K399="","",IF(W398="",Einstellungen!$B$3,W398)+K399)</f>
        <v/>
      </c>
    </row>
    <row r="400" spans="1:23" ht="17.55" customHeight="1">
      <c r="A400" s="8"/>
      <c r="B400" s="7" t="str">
        <f t="shared" si="12"/>
        <v/>
      </c>
      <c r="C400" s="6"/>
      <c r="D400" s="9"/>
      <c r="E400" s="6"/>
      <c r="F400" s="6"/>
      <c r="G400" s="10"/>
      <c r="H400" s="10"/>
      <c r="I400" s="10"/>
      <c r="J400" s="11" t="str">
        <f t="shared" si="13"/>
        <v/>
      </c>
      <c r="K400" s="11" t="str">
        <f>IF(J400="","",J400*Einstellungen!$B$4)</f>
        <v/>
      </c>
      <c r="L400" s="6"/>
      <c r="M400" s="6"/>
      <c r="N400" s="6"/>
      <c r="O400" s="6"/>
      <c r="P400" s="6"/>
      <c r="Q400" s="6"/>
      <c r="R400" s="10"/>
      <c r="S400" s="10"/>
      <c r="T400" s="6"/>
      <c r="U400" s="6"/>
      <c r="V400" s="6"/>
      <c r="W400" s="12" t="str">
        <f>IF(K400="","",IF(W399="",Einstellungen!$B$3,W399)+K400)</f>
        <v/>
      </c>
    </row>
    <row r="401" spans="1:23" ht="17.55" customHeight="1">
      <c r="A401" s="8"/>
      <c r="B401" s="7" t="str">
        <f t="shared" si="12"/>
        <v/>
      </c>
      <c r="C401" s="6"/>
      <c r="D401" s="9"/>
      <c r="E401" s="6"/>
      <c r="F401" s="6"/>
      <c r="G401" s="10"/>
      <c r="H401" s="10"/>
      <c r="I401" s="10"/>
      <c r="J401" s="11" t="str">
        <f t="shared" si="13"/>
        <v/>
      </c>
      <c r="K401" s="11" t="str">
        <f>IF(J401="","",J401*Einstellungen!$B$4)</f>
        <v/>
      </c>
      <c r="L401" s="6"/>
      <c r="M401" s="6"/>
      <c r="N401" s="6"/>
      <c r="O401" s="6"/>
      <c r="P401" s="6"/>
      <c r="Q401" s="6"/>
      <c r="R401" s="10"/>
      <c r="S401" s="10"/>
      <c r="T401" s="6"/>
      <c r="U401" s="6"/>
      <c r="V401" s="6"/>
      <c r="W401" s="12" t="str">
        <f>IF(K401="","",IF(W400="",Einstellungen!$B$3,W400)+K401)</f>
        <v/>
      </c>
    </row>
    <row r="402" spans="1:23" ht="17.55" customHeight="1">
      <c r="A402" s="8"/>
      <c r="B402" s="7" t="str">
        <f t="shared" si="12"/>
        <v/>
      </c>
      <c r="C402" s="6"/>
      <c r="D402" s="9"/>
      <c r="E402" s="6"/>
      <c r="F402" s="6"/>
      <c r="G402" s="10"/>
      <c r="H402" s="10"/>
      <c r="I402" s="10"/>
      <c r="J402" s="11" t="str">
        <f t="shared" si="13"/>
        <v/>
      </c>
      <c r="K402" s="11" t="str">
        <f>IF(J402="","",J402*Einstellungen!$B$4)</f>
        <v/>
      </c>
      <c r="L402" s="6"/>
      <c r="M402" s="6"/>
      <c r="N402" s="6"/>
      <c r="O402" s="6"/>
      <c r="P402" s="6"/>
      <c r="Q402" s="6"/>
      <c r="R402" s="10"/>
      <c r="S402" s="10"/>
      <c r="T402" s="6"/>
      <c r="U402" s="6"/>
      <c r="V402" s="6"/>
      <c r="W402" s="12" t="str">
        <f>IF(K402="","",IF(W401="",Einstellungen!$B$3,W401)+K402)</f>
        <v/>
      </c>
    </row>
    <row r="403" spans="1:23" ht="17.55" customHeight="1">
      <c r="A403" s="8"/>
      <c r="B403" s="7" t="str">
        <f t="shared" si="12"/>
        <v/>
      </c>
      <c r="C403" s="6"/>
      <c r="D403" s="9"/>
      <c r="E403" s="6"/>
      <c r="F403" s="6"/>
      <c r="G403" s="10"/>
      <c r="H403" s="10"/>
      <c r="I403" s="10"/>
      <c r="J403" s="11" t="str">
        <f t="shared" si="13"/>
        <v/>
      </c>
      <c r="K403" s="11" t="str">
        <f>IF(J403="","",J403*Einstellungen!$B$4)</f>
        <v/>
      </c>
      <c r="L403" s="6"/>
      <c r="M403" s="6"/>
      <c r="N403" s="6"/>
      <c r="O403" s="6"/>
      <c r="P403" s="6"/>
      <c r="Q403" s="6"/>
      <c r="R403" s="10"/>
      <c r="S403" s="10"/>
      <c r="T403" s="6"/>
      <c r="U403" s="6"/>
      <c r="V403" s="6"/>
      <c r="W403" s="12" t="str">
        <f>IF(K403="","",IF(W402="",Einstellungen!$B$3,W402)+K403)</f>
        <v/>
      </c>
    </row>
    <row r="404" spans="1:23" ht="17.55" customHeight="1">
      <c r="A404" s="8"/>
      <c r="B404" s="7" t="str">
        <f t="shared" si="12"/>
        <v/>
      </c>
      <c r="C404" s="6"/>
      <c r="D404" s="9"/>
      <c r="E404" s="6"/>
      <c r="F404" s="6"/>
      <c r="G404" s="10"/>
      <c r="H404" s="10"/>
      <c r="I404" s="10"/>
      <c r="J404" s="11" t="str">
        <f t="shared" si="13"/>
        <v/>
      </c>
      <c r="K404" s="11" t="str">
        <f>IF(J404="","",J404*Einstellungen!$B$4)</f>
        <v/>
      </c>
      <c r="L404" s="6"/>
      <c r="M404" s="6"/>
      <c r="N404" s="6"/>
      <c r="O404" s="6"/>
      <c r="P404" s="6"/>
      <c r="Q404" s="6"/>
      <c r="R404" s="10"/>
      <c r="S404" s="10"/>
      <c r="T404" s="6"/>
      <c r="U404" s="6"/>
      <c r="V404" s="6"/>
      <c r="W404" s="12" t="str">
        <f>IF(K404="","",IF(W403="",Einstellungen!$B$3,W403)+K404)</f>
        <v/>
      </c>
    </row>
    <row r="405" spans="1:23" ht="17.55" customHeight="1">
      <c r="A405" s="8"/>
      <c r="B405" s="7" t="str">
        <f t="shared" si="12"/>
        <v/>
      </c>
      <c r="C405" s="6"/>
      <c r="D405" s="9"/>
      <c r="E405" s="6"/>
      <c r="F405" s="6"/>
      <c r="G405" s="10"/>
      <c r="H405" s="10"/>
      <c r="I405" s="10"/>
      <c r="J405" s="11" t="str">
        <f t="shared" si="13"/>
        <v/>
      </c>
      <c r="K405" s="11" t="str">
        <f>IF(J405="","",J405*Einstellungen!$B$4)</f>
        <v/>
      </c>
      <c r="L405" s="6"/>
      <c r="M405" s="6"/>
      <c r="N405" s="6"/>
      <c r="O405" s="6"/>
      <c r="P405" s="6"/>
      <c r="Q405" s="6"/>
      <c r="R405" s="10"/>
      <c r="S405" s="10"/>
      <c r="T405" s="6"/>
      <c r="U405" s="6"/>
      <c r="V405" s="6"/>
      <c r="W405" s="12" t="str">
        <f>IF(K405="","",IF(W404="",Einstellungen!$B$3,W404)+K405)</f>
        <v/>
      </c>
    </row>
    <row r="406" spans="1:23" ht="17.55" customHeight="1">
      <c r="A406" s="8"/>
      <c r="B406" s="7" t="str">
        <f t="shared" si="12"/>
        <v/>
      </c>
      <c r="C406" s="6"/>
      <c r="D406" s="9"/>
      <c r="E406" s="6"/>
      <c r="F406" s="6"/>
      <c r="G406" s="10"/>
      <c r="H406" s="10"/>
      <c r="I406" s="10"/>
      <c r="J406" s="11" t="str">
        <f t="shared" si="13"/>
        <v/>
      </c>
      <c r="K406" s="11" t="str">
        <f>IF(J406="","",J406*Einstellungen!$B$4)</f>
        <v/>
      </c>
      <c r="L406" s="6"/>
      <c r="M406" s="6"/>
      <c r="N406" s="6"/>
      <c r="O406" s="6"/>
      <c r="P406" s="6"/>
      <c r="Q406" s="6"/>
      <c r="R406" s="10"/>
      <c r="S406" s="10"/>
      <c r="T406" s="6"/>
      <c r="U406" s="6"/>
      <c r="V406" s="6"/>
      <c r="W406" s="12" t="str">
        <f>IF(K406="","",IF(W405="",Einstellungen!$B$3,W405)+K406)</f>
        <v/>
      </c>
    </row>
    <row r="407" spans="1:23" ht="17.55" customHeight="1">
      <c r="A407" s="8"/>
      <c r="B407" s="7" t="str">
        <f t="shared" si="12"/>
        <v/>
      </c>
      <c r="C407" s="6"/>
      <c r="D407" s="9"/>
      <c r="E407" s="6"/>
      <c r="F407" s="6"/>
      <c r="G407" s="10"/>
      <c r="H407" s="10"/>
      <c r="I407" s="10"/>
      <c r="J407" s="11" t="str">
        <f t="shared" si="13"/>
        <v/>
      </c>
      <c r="K407" s="11" t="str">
        <f>IF(J407="","",J407*Einstellungen!$B$4)</f>
        <v/>
      </c>
      <c r="L407" s="6"/>
      <c r="M407" s="6"/>
      <c r="N407" s="6"/>
      <c r="O407" s="6"/>
      <c r="P407" s="6"/>
      <c r="Q407" s="6"/>
      <c r="R407" s="10"/>
      <c r="S407" s="10"/>
      <c r="T407" s="6"/>
      <c r="U407" s="6"/>
      <c r="V407" s="6"/>
      <c r="W407" s="12" t="str">
        <f>IF(K407="","",IF(W406="",Einstellungen!$B$3,W406)+K407)</f>
        <v/>
      </c>
    </row>
    <row r="408" spans="1:23" ht="17.55" customHeight="1">
      <c r="A408" s="8"/>
      <c r="B408" s="7" t="str">
        <f t="shared" si="12"/>
        <v/>
      </c>
      <c r="C408" s="6"/>
      <c r="D408" s="9"/>
      <c r="E408" s="6"/>
      <c r="F408" s="6"/>
      <c r="G408" s="10"/>
      <c r="H408" s="10"/>
      <c r="I408" s="10"/>
      <c r="J408" s="11" t="str">
        <f t="shared" si="13"/>
        <v/>
      </c>
      <c r="K408" s="11" t="str">
        <f>IF(J408="","",J408*Einstellungen!$B$4)</f>
        <v/>
      </c>
      <c r="L408" s="6"/>
      <c r="M408" s="6"/>
      <c r="N408" s="6"/>
      <c r="O408" s="6"/>
      <c r="P408" s="6"/>
      <c r="Q408" s="6"/>
      <c r="R408" s="10"/>
      <c r="S408" s="10"/>
      <c r="T408" s="6"/>
      <c r="U408" s="6"/>
      <c r="V408" s="6"/>
      <c r="W408" s="12" t="str">
        <f>IF(K408="","",IF(W407="",Einstellungen!$B$3,W407)+K408)</f>
        <v/>
      </c>
    </row>
    <row r="409" spans="1:23" ht="17.55" customHeight="1">
      <c r="A409" s="8"/>
      <c r="B409" s="7" t="str">
        <f t="shared" si="12"/>
        <v/>
      </c>
      <c r="C409" s="6"/>
      <c r="D409" s="9"/>
      <c r="E409" s="6"/>
      <c r="F409" s="6"/>
      <c r="G409" s="10"/>
      <c r="H409" s="10"/>
      <c r="I409" s="10"/>
      <c r="J409" s="11" t="str">
        <f t="shared" si="13"/>
        <v/>
      </c>
      <c r="K409" s="11" t="str">
        <f>IF(J409="","",J409*Einstellungen!$B$4)</f>
        <v/>
      </c>
      <c r="L409" s="6"/>
      <c r="M409" s="6"/>
      <c r="N409" s="6"/>
      <c r="O409" s="6"/>
      <c r="P409" s="6"/>
      <c r="Q409" s="6"/>
      <c r="R409" s="10"/>
      <c r="S409" s="10"/>
      <c r="T409" s="6"/>
      <c r="U409" s="6"/>
      <c r="V409" s="6"/>
      <c r="W409" s="12" t="str">
        <f>IF(K409="","",IF(W408="",Einstellungen!$B$3,W408)+K409)</f>
        <v/>
      </c>
    </row>
    <row r="410" spans="1:23" ht="17.55" customHeight="1">
      <c r="A410" s="8"/>
      <c r="B410" s="7" t="str">
        <f t="shared" si="12"/>
        <v/>
      </c>
      <c r="C410" s="6"/>
      <c r="D410" s="9"/>
      <c r="E410" s="6"/>
      <c r="F410" s="6"/>
      <c r="G410" s="10"/>
      <c r="H410" s="10"/>
      <c r="I410" s="10"/>
      <c r="J410" s="11" t="str">
        <f t="shared" si="13"/>
        <v/>
      </c>
      <c r="K410" s="11" t="str">
        <f>IF(J410="","",J410*Einstellungen!$B$4)</f>
        <v/>
      </c>
      <c r="L410" s="6"/>
      <c r="M410" s="6"/>
      <c r="N410" s="6"/>
      <c r="O410" s="6"/>
      <c r="P410" s="6"/>
      <c r="Q410" s="6"/>
      <c r="R410" s="10"/>
      <c r="S410" s="10"/>
      <c r="T410" s="6"/>
      <c r="U410" s="6"/>
      <c r="V410" s="6"/>
      <c r="W410" s="12" t="str">
        <f>IF(K410="","",IF(W409="",Einstellungen!$B$3,W409)+K410)</f>
        <v/>
      </c>
    </row>
    <row r="411" spans="1:23" ht="17.55" customHeight="1">
      <c r="A411" s="8"/>
      <c r="B411" s="7" t="str">
        <f t="shared" si="12"/>
        <v/>
      </c>
      <c r="C411" s="6"/>
      <c r="D411" s="9"/>
      <c r="E411" s="6"/>
      <c r="F411" s="6"/>
      <c r="G411" s="10"/>
      <c r="H411" s="10"/>
      <c r="I411" s="10"/>
      <c r="J411" s="11" t="str">
        <f t="shared" si="13"/>
        <v/>
      </c>
      <c r="K411" s="11" t="str">
        <f>IF(J411="","",J411*Einstellungen!$B$4)</f>
        <v/>
      </c>
      <c r="L411" s="6"/>
      <c r="M411" s="6"/>
      <c r="N411" s="6"/>
      <c r="O411" s="6"/>
      <c r="P411" s="6"/>
      <c r="Q411" s="6"/>
      <c r="R411" s="10"/>
      <c r="S411" s="10"/>
      <c r="T411" s="6"/>
      <c r="U411" s="6"/>
      <c r="V411" s="6"/>
      <c r="W411" s="12" t="str">
        <f>IF(K411="","",IF(W410="",Einstellungen!$B$3,W410)+K411)</f>
        <v/>
      </c>
    </row>
    <row r="412" spans="1:23" ht="17.55" customHeight="1">
      <c r="A412" s="8"/>
      <c r="B412" s="7" t="str">
        <f t="shared" si="12"/>
        <v/>
      </c>
      <c r="C412" s="6"/>
      <c r="D412" s="9"/>
      <c r="E412" s="6"/>
      <c r="F412" s="6"/>
      <c r="G412" s="10"/>
      <c r="H412" s="10"/>
      <c r="I412" s="10"/>
      <c r="J412" s="11" t="str">
        <f t="shared" si="13"/>
        <v/>
      </c>
      <c r="K412" s="11" t="str">
        <f>IF(J412="","",J412*Einstellungen!$B$4)</f>
        <v/>
      </c>
      <c r="L412" s="6"/>
      <c r="M412" s="6"/>
      <c r="N412" s="6"/>
      <c r="O412" s="6"/>
      <c r="P412" s="6"/>
      <c r="Q412" s="6"/>
      <c r="R412" s="10"/>
      <c r="S412" s="10"/>
      <c r="T412" s="6"/>
      <c r="U412" s="6"/>
      <c r="V412" s="6"/>
      <c r="W412" s="12" t="str">
        <f>IF(K412="","",IF(W411="",Einstellungen!$B$3,W411)+K412)</f>
        <v/>
      </c>
    </row>
    <row r="413" spans="1:23" ht="17.55" customHeight="1">
      <c r="A413" s="8"/>
      <c r="B413" s="7" t="str">
        <f t="shared" si="12"/>
        <v/>
      </c>
      <c r="C413" s="6"/>
      <c r="D413" s="9"/>
      <c r="E413" s="6"/>
      <c r="F413" s="6"/>
      <c r="G413" s="10"/>
      <c r="H413" s="10"/>
      <c r="I413" s="10"/>
      <c r="J413" s="11" t="str">
        <f t="shared" si="13"/>
        <v/>
      </c>
      <c r="K413" s="11" t="str">
        <f>IF(J413="","",J413*Einstellungen!$B$4)</f>
        <v/>
      </c>
      <c r="L413" s="6"/>
      <c r="M413" s="6"/>
      <c r="N413" s="6"/>
      <c r="O413" s="6"/>
      <c r="P413" s="6"/>
      <c r="Q413" s="6"/>
      <c r="R413" s="10"/>
      <c r="S413" s="10"/>
      <c r="T413" s="6"/>
      <c r="U413" s="6"/>
      <c r="V413" s="6"/>
      <c r="W413" s="12" t="str">
        <f>IF(K413="","",IF(W412="",Einstellungen!$B$3,W412)+K413)</f>
        <v/>
      </c>
    </row>
    <row r="414" spans="1:23" ht="17.55" customHeight="1">
      <c r="A414" s="8"/>
      <c r="B414" s="7" t="str">
        <f t="shared" si="12"/>
        <v/>
      </c>
      <c r="C414" s="6"/>
      <c r="D414" s="9"/>
      <c r="E414" s="6"/>
      <c r="F414" s="6"/>
      <c r="G414" s="10"/>
      <c r="H414" s="10"/>
      <c r="I414" s="10"/>
      <c r="J414" s="11" t="str">
        <f t="shared" si="13"/>
        <v/>
      </c>
      <c r="K414" s="11" t="str">
        <f>IF(J414="","",J414*Einstellungen!$B$4)</f>
        <v/>
      </c>
      <c r="L414" s="6"/>
      <c r="M414" s="6"/>
      <c r="N414" s="6"/>
      <c r="O414" s="6"/>
      <c r="P414" s="6"/>
      <c r="Q414" s="6"/>
      <c r="R414" s="10"/>
      <c r="S414" s="10"/>
      <c r="T414" s="6"/>
      <c r="U414" s="6"/>
      <c r="V414" s="6"/>
      <c r="W414" s="12" t="str">
        <f>IF(K414="","",IF(W413="",Einstellungen!$B$3,W413)+K414)</f>
        <v/>
      </c>
    </row>
    <row r="415" spans="1:23" ht="17.55" customHeight="1">
      <c r="A415" s="8"/>
      <c r="B415" s="7" t="str">
        <f t="shared" si="12"/>
        <v/>
      </c>
      <c r="C415" s="6"/>
      <c r="D415" s="9"/>
      <c r="E415" s="6"/>
      <c r="F415" s="6"/>
      <c r="G415" s="10"/>
      <c r="H415" s="10"/>
      <c r="I415" s="10"/>
      <c r="J415" s="11" t="str">
        <f t="shared" si="13"/>
        <v/>
      </c>
      <c r="K415" s="11" t="str">
        <f>IF(J415="","",J415*Einstellungen!$B$4)</f>
        <v/>
      </c>
      <c r="L415" s="6"/>
      <c r="M415" s="6"/>
      <c r="N415" s="6"/>
      <c r="O415" s="6"/>
      <c r="P415" s="6"/>
      <c r="Q415" s="6"/>
      <c r="R415" s="10"/>
      <c r="S415" s="10"/>
      <c r="T415" s="6"/>
      <c r="U415" s="6"/>
      <c r="V415" s="6"/>
      <c r="W415" s="12" t="str">
        <f>IF(K415="","",IF(W414="",Einstellungen!$B$3,W414)+K415)</f>
        <v/>
      </c>
    </row>
    <row r="416" spans="1:23" ht="17.55" customHeight="1">
      <c r="A416" s="8"/>
      <c r="B416" s="7" t="str">
        <f t="shared" si="12"/>
        <v/>
      </c>
      <c r="C416" s="6"/>
      <c r="D416" s="9"/>
      <c r="E416" s="6"/>
      <c r="F416" s="6"/>
      <c r="G416" s="10"/>
      <c r="H416" s="10"/>
      <c r="I416" s="10"/>
      <c r="J416" s="11" t="str">
        <f t="shared" si="13"/>
        <v/>
      </c>
      <c r="K416" s="11" t="str">
        <f>IF(J416="","",J416*Einstellungen!$B$4)</f>
        <v/>
      </c>
      <c r="L416" s="6"/>
      <c r="M416" s="6"/>
      <c r="N416" s="6"/>
      <c r="O416" s="6"/>
      <c r="P416" s="6"/>
      <c r="Q416" s="6"/>
      <c r="R416" s="10"/>
      <c r="S416" s="10"/>
      <c r="T416" s="6"/>
      <c r="U416" s="6"/>
      <c r="V416" s="6"/>
      <c r="W416" s="12" t="str">
        <f>IF(K416="","",IF(W415="",Einstellungen!$B$3,W415)+K416)</f>
        <v/>
      </c>
    </row>
    <row r="417" spans="1:23" ht="17.55" customHeight="1">
      <c r="A417" s="8"/>
      <c r="B417" s="7" t="str">
        <f t="shared" si="12"/>
        <v/>
      </c>
      <c r="C417" s="6"/>
      <c r="D417" s="9"/>
      <c r="E417" s="6"/>
      <c r="F417" s="6"/>
      <c r="G417" s="10"/>
      <c r="H417" s="10"/>
      <c r="I417" s="10"/>
      <c r="J417" s="11" t="str">
        <f t="shared" si="13"/>
        <v/>
      </c>
      <c r="K417" s="11" t="str">
        <f>IF(J417="","",J417*Einstellungen!$B$4)</f>
        <v/>
      </c>
      <c r="L417" s="6"/>
      <c r="M417" s="6"/>
      <c r="N417" s="6"/>
      <c r="O417" s="6"/>
      <c r="P417" s="6"/>
      <c r="Q417" s="6"/>
      <c r="R417" s="10"/>
      <c r="S417" s="10"/>
      <c r="T417" s="6"/>
      <c r="U417" s="6"/>
      <c r="V417" s="6"/>
      <c r="W417" s="12" t="str">
        <f>IF(K417="","",IF(W416="",Einstellungen!$B$3,W416)+K417)</f>
        <v/>
      </c>
    </row>
    <row r="418" spans="1:23" ht="17.55" customHeight="1">
      <c r="A418" s="8"/>
      <c r="B418" s="7" t="str">
        <f t="shared" si="12"/>
        <v/>
      </c>
      <c r="C418" s="6"/>
      <c r="D418" s="9"/>
      <c r="E418" s="6"/>
      <c r="F418" s="6"/>
      <c r="G418" s="10"/>
      <c r="H418" s="10"/>
      <c r="I418" s="10"/>
      <c r="J418" s="11" t="str">
        <f t="shared" si="13"/>
        <v/>
      </c>
      <c r="K418" s="11" t="str">
        <f>IF(J418="","",J418*Einstellungen!$B$4)</f>
        <v/>
      </c>
      <c r="L418" s="6"/>
      <c r="M418" s="6"/>
      <c r="N418" s="6"/>
      <c r="O418" s="6"/>
      <c r="P418" s="6"/>
      <c r="Q418" s="6"/>
      <c r="R418" s="10"/>
      <c r="S418" s="10"/>
      <c r="T418" s="6"/>
      <c r="U418" s="6"/>
      <c r="V418" s="6"/>
      <c r="W418" s="12" t="str">
        <f>IF(K418="","",IF(W417="",Einstellungen!$B$3,W417)+K418)</f>
        <v/>
      </c>
    </row>
    <row r="419" spans="1:23" ht="17.55" customHeight="1">
      <c r="A419" s="8"/>
      <c r="B419" s="7" t="str">
        <f t="shared" si="12"/>
        <v/>
      </c>
      <c r="C419" s="6"/>
      <c r="D419" s="9"/>
      <c r="E419" s="6"/>
      <c r="F419" s="6"/>
      <c r="G419" s="10"/>
      <c r="H419" s="10"/>
      <c r="I419" s="10"/>
      <c r="J419" s="11" t="str">
        <f t="shared" si="13"/>
        <v/>
      </c>
      <c r="K419" s="11" t="str">
        <f>IF(J419="","",J419*Einstellungen!$B$4)</f>
        <v/>
      </c>
      <c r="L419" s="6"/>
      <c r="M419" s="6"/>
      <c r="N419" s="6"/>
      <c r="O419" s="6"/>
      <c r="P419" s="6"/>
      <c r="Q419" s="6"/>
      <c r="R419" s="10"/>
      <c r="S419" s="10"/>
      <c r="T419" s="6"/>
      <c r="U419" s="6"/>
      <c r="V419" s="6"/>
      <c r="W419" s="12" t="str">
        <f>IF(K419="","",IF(W418="",Einstellungen!$B$3,W418)+K419)</f>
        <v/>
      </c>
    </row>
    <row r="420" spans="1:23" ht="17.55" customHeight="1">
      <c r="A420" s="8"/>
      <c r="B420" s="7" t="str">
        <f t="shared" si="12"/>
        <v/>
      </c>
      <c r="C420" s="6"/>
      <c r="D420" s="9"/>
      <c r="E420" s="6"/>
      <c r="F420" s="6"/>
      <c r="G420" s="10"/>
      <c r="H420" s="10"/>
      <c r="I420" s="10"/>
      <c r="J420" s="11" t="str">
        <f t="shared" si="13"/>
        <v/>
      </c>
      <c r="K420" s="11" t="str">
        <f>IF(J420="","",J420*Einstellungen!$B$4)</f>
        <v/>
      </c>
      <c r="L420" s="6"/>
      <c r="M420" s="6"/>
      <c r="N420" s="6"/>
      <c r="O420" s="6"/>
      <c r="P420" s="6"/>
      <c r="Q420" s="6"/>
      <c r="R420" s="10"/>
      <c r="S420" s="10"/>
      <c r="T420" s="6"/>
      <c r="U420" s="6"/>
      <c r="V420" s="6"/>
      <c r="W420" s="12" t="str">
        <f>IF(K420="","",IF(W419="",Einstellungen!$B$3,W419)+K420)</f>
        <v/>
      </c>
    </row>
    <row r="421" spans="1:23" ht="17.55" customHeight="1">
      <c r="A421" s="8"/>
      <c r="B421" s="7" t="str">
        <f t="shared" si="12"/>
        <v/>
      </c>
      <c r="C421" s="6"/>
      <c r="D421" s="9"/>
      <c r="E421" s="6"/>
      <c r="F421" s="6"/>
      <c r="G421" s="10"/>
      <c r="H421" s="10"/>
      <c r="I421" s="10"/>
      <c r="J421" s="11" t="str">
        <f t="shared" si="13"/>
        <v/>
      </c>
      <c r="K421" s="11" t="str">
        <f>IF(J421="","",J421*Einstellungen!$B$4)</f>
        <v/>
      </c>
      <c r="L421" s="6"/>
      <c r="M421" s="6"/>
      <c r="N421" s="6"/>
      <c r="O421" s="6"/>
      <c r="P421" s="6"/>
      <c r="Q421" s="6"/>
      <c r="R421" s="10"/>
      <c r="S421" s="10"/>
      <c r="T421" s="6"/>
      <c r="U421" s="6"/>
      <c r="V421" s="6"/>
      <c r="W421" s="12" t="str">
        <f>IF(K421="","",IF(W420="",Einstellungen!$B$3,W420)+K421)</f>
        <v/>
      </c>
    </row>
    <row r="422" spans="1:23" ht="17.55" customHeight="1">
      <c r="A422" s="8"/>
      <c r="B422" s="7" t="str">
        <f t="shared" si="12"/>
        <v/>
      </c>
      <c r="C422" s="6"/>
      <c r="D422" s="9"/>
      <c r="E422" s="6"/>
      <c r="F422" s="6"/>
      <c r="G422" s="10"/>
      <c r="H422" s="10"/>
      <c r="I422" s="10"/>
      <c r="J422" s="11" t="str">
        <f t="shared" si="13"/>
        <v/>
      </c>
      <c r="K422" s="11" t="str">
        <f>IF(J422="","",J422*Einstellungen!$B$4)</f>
        <v/>
      </c>
      <c r="L422" s="6"/>
      <c r="M422" s="6"/>
      <c r="N422" s="6"/>
      <c r="O422" s="6"/>
      <c r="P422" s="6"/>
      <c r="Q422" s="6"/>
      <c r="R422" s="10"/>
      <c r="S422" s="10"/>
      <c r="T422" s="6"/>
      <c r="U422" s="6"/>
      <c r="V422" s="6"/>
      <c r="W422" s="12" t="str">
        <f>IF(K422="","",IF(W421="",Einstellungen!$B$3,W421)+K422)</f>
        <v/>
      </c>
    </row>
    <row r="423" spans="1:23" ht="17.55" customHeight="1">
      <c r="A423" s="8"/>
      <c r="B423" s="7" t="str">
        <f t="shared" si="12"/>
        <v/>
      </c>
      <c r="C423" s="6"/>
      <c r="D423" s="9"/>
      <c r="E423" s="6"/>
      <c r="F423" s="6"/>
      <c r="G423" s="10"/>
      <c r="H423" s="10"/>
      <c r="I423" s="10"/>
      <c r="J423" s="11" t="str">
        <f t="shared" si="13"/>
        <v/>
      </c>
      <c r="K423" s="11" t="str">
        <f>IF(J423="","",J423*Einstellungen!$B$4)</f>
        <v/>
      </c>
      <c r="L423" s="6"/>
      <c r="M423" s="6"/>
      <c r="N423" s="6"/>
      <c r="O423" s="6"/>
      <c r="P423" s="6"/>
      <c r="Q423" s="6"/>
      <c r="R423" s="10"/>
      <c r="S423" s="10"/>
      <c r="T423" s="6"/>
      <c r="U423" s="6"/>
      <c r="V423" s="6"/>
      <c r="W423" s="12" t="str">
        <f>IF(K423="","",IF(W422="",Einstellungen!$B$3,W422)+K423)</f>
        <v/>
      </c>
    </row>
    <row r="424" spans="1:23" ht="17.55" customHeight="1">
      <c r="A424" s="8"/>
      <c r="B424" s="7" t="str">
        <f t="shared" si="12"/>
        <v/>
      </c>
      <c r="C424" s="6"/>
      <c r="D424" s="9"/>
      <c r="E424" s="6"/>
      <c r="F424" s="6"/>
      <c r="G424" s="10"/>
      <c r="H424" s="10"/>
      <c r="I424" s="10"/>
      <c r="J424" s="11" t="str">
        <f t="shared" si="13"/>
        <v/>
      </c>
      <c r="K424" s="11" t="str">
        <f>IF(J424="","",J424*Einstellungen!$B$4)</f>
        <v/>
      </c>
      <c r="L424" s="6"/>
      <c r="M424" s="6"/>
      <c r="N424" s="6"/>
      <c r="O424" s="6"/>
      <c r="P424" s="6"/>
      <c r="Q424" s="6"/>
      <c r="R424" s="10"/>
      <c r="S424" s="10"/>
      <c r="T424" s="6"/>
      <c r="U424" s="6"/>
      <c r="V424" s="6"/>
      <c r="W424" s="12" t="str">
        <f>IF(K424="","",IF(W423="",Einstellungen!$B$3,W423)+K424)</f>
        <v/>
      </c>
    </row>
    <row r="425" spans="1:23" ht="17.55" customHeight="1">
      <c r="A425" s="8"/>
      <c r="B425" s="7" t="str">
        <f t="shared" si="12"/>
        <v/>
      </c>
      <c r="C425" s="6"/>
      <c r="D425" s="9"/>
      <c r="E425" s="6"/>
      <c r="F425" s="6"/>
      <c r="G425" s="10"/>
      <c r="H425" s="10"/>
      <c r="I425" s="10"/>
      <c r="J425" s="11" t="str">
        <f t="shared" si="13"/>
        <v/>
      </c>
      <c r="K425" s="11" t="str">
        <f>IF(J425="","",J425*Einstellungen!$B$4)</f>
        <v/>
      </c>
      <c r="L425" s="6"/>
      <c r="M425" s="6"/>
      <c r="N425" s="6"/>
      <c r="O425" s="6"/>
      <c r="P425" s="6"/>
      <c r="Q425" s="6"/>
      <c r="R425" s="10"/>
      <c r="S425" s="10"/>
      <c r="T425" s="6"/>
      <c r="U425" s="6"/>
      <c r="V425" s="6"/>
      <c r="W425" s="12" t="str">
        <f>IF(K425="","",IF(W424="",Einstellungen!$B$3,W424)+K425)</f>
        <v/>
      </c>
    </row>
    <row r="426" spans="1:23" ht="17.55" customHeight="1">
      <c r="A426" s="8"/>
      <c r="B426" s="7" t="str">
        <f t="shared" si="12"/>
        <v/>
      </c>
      <c r="C426" s="6"/>
      <c r="D426" s="9"/>
      <c r="E426" s="6"/>
      <c r="F426" s="6"/>
      <c r="G426" s="10"/>
      <c r="H426" s="10"/>
      <c r="I426" s="10"/>
      <c r="J426" s="11" t="str">
        <f t="shared" si="13"/>
        <v/>
      </c>
      <c r="K426" s="11" t="str">
        <f>IF(J426="","",J426*Einstellungen!$B$4)</f>
        <v/>
      </c>
      <c r="L426" s="6"/>
      <c r="M426" s="6"/>
      <c r="N426" s="6"/>
      <c r="O426" s="6"/>
      <c r="P426" s="6"/>
      <c r="Q426" s="6"/>
      <c r="R426" s="10"/>
      <c r="S426" s="10"/>
      <c r="T426" s="6"/>
      <c r="U426" s="6"/>
      <c r="V426" s="6"/>
      <c r="W426" s="12" t="str">
        <f>IF(K426="","",IF(W425="",Einstellungen!$B$3,W425)+K426)</f>
        <v/>
      </c>
    </row>
    <row r="427" spans="1:23" ht="17.55" customHeight="1">
      <c r="A427" s="8"/>
      <c r="B427" s="7" t="str">
        <f t="shared" si="12"/>
        <v/>
      </c>
      <c r="C427" s="6"/>
      <c r="D427" s="9"/>
      <c r="E427" s="6"/>
      <c r="F427" s="6"/>
      <c r="G427" s="10"/>
      <c r="H427" s="10"/>
      <c r="I427" s="10"/>
      <c r="J427" s="11" t="str">
        <f t="shared" si="13"/>
        <v/>
      </c>
      <c r="K427" s="11" t="str">
        <f>IF(J427="","",J427*Einstellungen!$B$4)</f>
        <v/>
      </c>
      <c r="L427" s="6"/>
      <c r="M427" s="6"/>
      <c r="N427" s="6"/>
      <c r="O427" s="6"/>
      <c r="P427" s="6"/>
      <c r="Q427" s="6"/>
      <c r="R427" s="10"/>
      <c r="S427" s="10"/>
      <c r="T427" s="6"/>
      <c r="U427" s="6"/>
      <c r="V427" s="6"/>
      <c r="W427" s="12" t="str">
        <f>IF(K427="","",IF(W426="",Einstellungen!$B$3,W426)+K427)</f>
        <v/>
      </c>
    </row>
    <row r="428" spans="1:23" ht="17.55" customHeight="1">
      <c r="A428" s="8"/>
      <c r="B428" s="7" t="str">
        <f t="shared" si="12"/>
        <v/>
      </c>
      <c r="C428" s="6"/>
      <c r="D428" s="9"/>
      <c r="E428" s="6"/>
      <c r="F428" s="6"/>
      <c r="G428" s="10"/>
      <c r="H428" s="10"/>
      <c r="I428" s="10"/>
      <c r="J428" s="11" t="str">
        <f t="shared" si="13"/>
        <v/>
      </c>
      <c r="K428" s="11" t="str">
        <f>IF(J428="","",J428*Einstellungen!$B$4)</f>
        <v/>
      </c>
      <c r="L428" s="6"/>
      <c r="M428" s="6"/>
      <c r="N428" s="6"/>
      <c r="O428" s="6"/>
      <c r="P428" s="6"/>
      <c r="Q428" s="6"/>
      <c r="R428" s="10"/>
      <c r="S428" s="10"/>
      <c r="T428" s="6"/>
      <c r="U428" s="6"/>
      <c r="V428" s="6"/>
      <c r="W428" s="12" t="str">
        <f>IF(K428="","",IF(W427="",Einstellungen!$B$3,W427)+K428)</f>
        <v/>
      </c>
    </row>
    <row r="429" spans="1:23" ht="17.55" customHeight="1">
      <c r="A429" s="8"/>
      <c r="B429" s="7" t="str">
        <f t="shared" si="12"/>
        <v/>
      </c>
      <c r="C429" s="6"/>
      <c r="D429" s="9"/>
      <c r="E429" s="6"/>
      <c r="F429" s="6"/>
      <c r="G429" s="10"/>
      <c r="H429" s="10"/>
      <c r="I429" s="10"/>
      <c r="J429" s="11" t="str">
        <f t="shared" si="13"/>
        <v/>
      </c>
      <c r="K429" s="11" t="str">
        <f>IF(J429="","",J429*Einstellungen!$B$4)</f>
        <v/>
      </c>
      <c r="L429" s="6"/>
      <c r="M429" s="6"/>
      <c r="N429" s="6"/>
      <c r="O429" s="6"/>
      <c r="P429" s="6"/>
      <c r="Q429" s="6"/>
      <c r="R429" s="10"/>
      <c r="S429" s="10"/>
      <c r="T429" s="6"/>
      <c r="U429" s="6"/>
      <c r="V429" s="6"/>
      <c r="W429" s="12" t="str">
        <f>IF(K429="","",IF(W428="",Einstellungen!$B$3,W428)+K429)</f>
        <v/>
      </c>
    </row>
    <row r="430" spans="1:23" ht="17.55" customHeight="1">
      <c r="A430" s="8"/>
      <c r="B430" s="7" t="str">
        <f t="shared" si="12"/>
        <v/>
      </c>
      <c r="C430" s="6"/>
      <c r="D430" s="9"/>
      <c r="E430" s="6"/>
      <c r="F430" s="6"/>
      <c r="G430" s="10"/>
      <c r="H430" s="10"/>
      <c r="I430" s="10"/>
      <c r="J430" s="11" t="str">
        <f t="shared" si="13"/>
        <v/>
      </c>
      <c r="K430" s="11" t="str">
        <f>IF(J430="","",J430*Einstellungen!$B$4)</f>
        <v/>
      </c>
      <c r="L430" s="6"/>
      <c r="M430" s="6"/>
      <c r="N430" s="6"/>
      <c r="O430" s="6"/>
      <c r="P430" s="6"/>
      <c r="Q430" s="6"/>
      <c r="R430" s="10"/>
      <c r="S430" s="10"/>
      <c r="T430" s="6"/>
      <c r="U430" s="6"/>
      <c r="V430" s="6"/>
      <c r="W430" s="12" t="str">
        <f>IF(K430="","",IF(W429="",Einstellungen!$B$3,W429)+K430)</f>
        <v/>
      </c>
    </row>
    <row r="431" spans="1:23" ht="17.55" customHeight="1">
      <c r="A431" s="8"/>
      <c r="B431" s="7" t="str">
        <f t="shared" si="12"/>
        <v/>
      </c>
      <c r="C431" s="6"/>
      <c r="D431" s="9"/>
      <c r="E431" s="6"/>
      <c r="F431" s="6"/>
      <c r="G431" s="10"/>
      <c r="H431" s="10"/>
      <c r="I431" s="10"/>
      <c r="J431" s="11" t="str">
        <f t="shared" si="13"/>
        <v/>
      </c>
      <c r="K431" s="11" t="str">
        <f>IF(J431="","",J431*Einstellungen!$B$4)</f>
        <v/>
      </c>
      <c r="L431" s="6"/>
      <c r="M431" s="6"/>
      <c r="N431" s="6"/>
      <c r="O431" s="6"/>
      <c r="P431" s="6"/>
      <c r="Q431" s="6"/>
      <c r="R431" s="10"/>
      <c r="S431" s="10"/>
      <c r="T431" s="6"/>
      <c r="U431" s="6"/>
      <c r="V431" s="6"/>
      <c r="W431" s="12" t="str">
        <f>IF(K431="","",IF(W430="",Einstellungen!$B$3,W430)+K431)</f>
        <v/>
      </c>
    </row>
    <row r="432" spans="1:23" ht="17.55" customHeight="1">
      <c r="A432" s="8"/>
      <c r="B432" s="7" t="str">
        <f t="shared" si="12"/>
        <v/>
      </c>
      <c r="C432" s="6"/>
      <c r="D432" s="9"/>
      <c r="E432" s="6"/>
      <c r="F432" s="6"/>
      <c r="G432" s="10"/>
      <c r="H432" s="10"/>
      <c r="I432" s="10"/>
      <c r="J432" s="11" t="str">
        <f t="shared" si="13"/>
        <v/>
      </c>
      <c r="K432" s="11" t="str">
        <f>IF(J432="","",J432*Einstellungen!$B$4)</f>
        <v/>
      </c>
      <c r="L432" s="6"/>
      <c r="M432" s="6"/>
      <c r="N432" s="6"/>
      <c r="O432" s="6"/>
      <c r="P432" s="6"/>
      <c r="Q432" s="6"/>
      <c r="R432" s="10"/>
      <c r="S432" s="10"/>
      <c r="T432" s="6"/>
      <c r="U432" s="6"/>
      <c r="V432" s="6"/>
      <c r="W432" s="12" t="str">
        <f>IF(K432="","",IF(W431="",Einstellungen!$B$3,W431)+K432)</f>
        <v/>
      </c>
    </row>
    <row r="433" spans="1:23" ht="17.55" customHeight="1">
      <c r="A433" s="8"/>
      <c r="B433" s="7" t="str">
        <f t="shared" si="12"/>
        <v/>
      </c>
      <c r="C433" s="6"/>
      <c r="D433" s="9"/>
      <c r="E433" s="6"/>
      <c r="F433" s="6"/>
      <c r="G433" s="10"/>
      <c r="H433" s="10"/>
      <c r="I433" s="10"/>
      <c r="J433" s="11" t="str">
        <f t="shared" si="13"/>
        <v/>
      </c>
      <c r="K433" s="11" t="str">
        <f>IF(J433="","",J433*Einstellungen!$B$4)</f>
        <v/>
      </c>
      <c r="L433" s="6"/>
      <c r="M433" s="6"/>
      <c r="N433" s="6"/>
      <c r="O433" s="6"/>
      <c r="P433" s="6"/>
      <c r="Q433" s="6"/>
      <c r="R433" s="10"/>
      <c r="S433" s="10"/>
      <c r="T433" s="6"/>
      <c r="U433" s="6"/>
      <c r="V433" s="6"/>
      <c r="W433" s="12" t="str">
        <f>IF(K433="","",IF(W432="",Einstellungen!$B$3,W432)+K433)</f>
        <v/>
      </c>
    </row>
    <row r="434" spans="1:23" ht="17.55" customHeight="1">
      <c r="A434" s="8"/>
      <c r="B434" s="7" t="str">
        <f t="shared" si="12"/>
        <v/>
      </c>
      <c r="C434" s="6"/>
      <c r="D434" s="9"/>
      <c r="E434" s="6"/>
      <c r="F434" s="6"/>
      <c r="G434" s="10"/>
      <c r="H434" s="10"/>
      <c r="I434" s="10"/>
      <c r="J434" s="11" t="str">
        <f t="shared" si="13"/>
        <v/>
      </c>
      <c r="K434" s="11" t="str">
        <f>IF(J434="","",J434*Einstellungen!$B$4)</f>
        <v/>
      </c>
      <c r="L434" s="6"/>
      <c r="M434" s="6"/>
      <c r="N434" s="6"/>
      <c r="O434" s="6"/>
      <c r="P434" s="6"/>
      <c r="Q434" s="6"/>
      <c r="R434" s="10"/>
      <c r="S434" s="10"/>
      <c r="T434" s="6"/>
      <c r="U434" s="6"/>
      <c r="V434" s="6"/>
      <c r="W434" s="12" t="str">
        <f>IF(K434="","",IF(W433="",Einstellungen!$B$3,W433)+K434)</f>
        <v/>
      </c>
    </row>
    <row r="435" spans="1:23" ht="17.55" customHeight="1">
      <c r="A435" s="8"/>
      <c r="B435" s="7" t="str">
        <f t="shared" si="12"/>
        <v/>
      </c>
      <c r="C435" s="6"/>
      <c r="D435" s="9"/>
      <c r="E435" s="6"/>
      <c r="F435" s="6"/>
      <c r="G435" s="10"/>
      <c r="H435" s="10"/>
      <c r="I435" s="10"/>
      <c r="J435" s="11" t="str">
        <f t="shared" si="13"/>
        <v/>
      </c>
      <c r="K435" s="11" t="str">
        <f>IF(J435="","",J435*Einstellungen!$B$4)</f>
        <v/>
      </c>
      <c r="L435" s="6"/>
      <c r="M435" s="6"/>
      <c r="N435" s="6"/>
      <c r="O435" s="6"/>
      <c r="P435" s="6"/>
      <c r="Q435" s="6"/>
      <c r="R435" s="10"/>
      <c r="S435" s="10"/>
      <c r="T435" s="6"/>
      <c r="U435" s="6"/>
      <c r="V435" s="6"/>
      <c r="W435" s="12" t="str">
        <f>IF(K435="","",IF(W434="",Einstellungen!$B$3,W434)+K435)</f>
        <v/>
      </c>
    </row>
    <row r="436" spans="1:23" ht="17.55" customHeight="1">
      <c r="A436" s="8"/>
      <c r="B436" s="7" t="str">
        <f t="shared" si="12"/>
        <v/>
      </c>
      <c r="C436" s="6"/>
      <c r="D436" s="9"/>
      <c r="E436" s="6"/>
      <c r="F436" s="6"/>
      <c r="G436" s="10"/>
      <c r="H436" s="10"/>
      <c r="I436" s="10"/>
      <c r="J436" s="11" t="str">
        <f t="shared" si="13"/>
        <v/>
      </c>
      <c r="K436" s="11" t="str">
        <f>IF(J436="","",J436*Einstellungen!$B$4)</f>
        <v/>
      </c>
      <c r="L436" s="6"/>
      <c r="M436" s="6"/>
      <c r="N436" s="6"/>
      <c r="O436" s="6"/>
      <c r="P436" s="6"/>
      <c r="Q436" s="6"/>
      <c r="R436" s="10"/>
      <c r="S436" s="10"/>
      <c r="T436" s="6"/>
      <c r="U436" s="6"/>
      <c r="V436" s="6"/>
      <c r="W436" s="12" t="str">
        <f>IF(K436="","",IF(W435="",Einstellungen!$B$3,W435)+K436)</f>
        <v/>
      </c>
    </row>
    <row r="437" spans="1:23" ht="17.55" customHeight="1">
      <c r="A437" s="8"/>
      <c r="B437" s="7" t="str">
        <f t="shared" si="12"/>
        <v/>
      </c>
      <c r="C437" s="6"/>
      <c r="D437" s="9"/>
      <c r="E437" s="6"/>
      <c r="F437" s="6"/>
      <c r="G437" s="10"/>
      <c r="H437" s="10"/>
      <c r="I437" s="10"/>
      <c r="J437" s="11" t="str">
        <f t="shared" si="13"/>
        <v/>
      </c>
      <c r="K437" s="11" t="str">
        <f>IF(J437="","",J437*Einstellungen!$B$4)</f>
        <v/>
      </c>
      <c r="L437" s="6"/>
      <c r="M437" s="6"/>
      <c r="N437" s="6"/>
      <c r="O437" s="6"/>
      <c r="P437" s="6"/>
      <c r="Q437" s="6"/>
      <c r="R437" s="10"/>
      <c r="S437" s="10"/>
      <c r="T437" s="6"/>
      <c r="U437" s="6"/>
      <c r="V437" s="6"/>
      <c r="W437" s="12" t="str">
        <f>IF(K437="","",IF(W436="",Einstellungen!$B$3,W436)+K437)</f>
        <v/>
      </c>
    </row>
    <row r="438" spans="1:23" ht="17.55" customHeight="1">
      <c r="A438" s="8"/>
      <c r="B438" s="7" t="str">
        <f t="shared" si="12"/>
        <v/>
      </c>
      <c r="C438" s="6"/>
      <c r="D438" s="9"/>
      <c r="E438" s="6"/>
      <c r="F438" s="6"/>
      <c r="G438" s="10"/>
      <c r="H438" s="10"/>
      <c r="I438" s="10"/>
      <c r="J438" s="11" t="str">
        <f t="shared" si="13"/>
        <v/>
      </c>
      <c r="K438" s="11" t="str">
        <f>IF(J438="","",J438*Einstellungen!$B$4)</f>
        <v/>
      </c>
      <c r="L438" s="6"/>
      <c r="M438" s="6"/>
      <c r="N438" s="6"/>
      <c r="O438" s="6"/>
      <c r="P438" s="6"/>
      <c r="Q438" s="6"/>
      <c r="R438" s="10"/>
      <c r="S438" s="10"/>
      <c r="T438" s="6"/>
      <c r="U438" s="6"/>
      <c r="V438" s="6"/>
      <c r="W438" s="12" t="str">
        <f>IF(K438="","",IF(W437="",Einstellungen!$B$3,W437)+K438)</f>
        <v/>
      </c>
    </row>
    <row r="439" spans="1:23" ht="17.55" customHeight="1">
      <c r="A439" s="8"/>
      <c r="B439" s="7" t="str">
        <f t="shared" si="12"/>
        <v/>
      </c>
      <c r="C439" s="6"/>
      <c r="D439" s="9"/>
      <c r="E439" s="6"/>
      <c r="F439" s="6"/>
      <c r="G439" s="10"/>
      <c r="H439" s="10"/>
      <c r="I439" s="10"/>
      <c r="J439" s="11" t="str">
        <f t="shared" si="13"/>
        <v/>
      </c>
      <c r="K439" s="11" t="str">
        <f>IF(J439="","",J439*Einstellungen!$B$4)</f>
        <v/>
      </c>
      <c r="L439" s="6"/>
      <c r="M439" s="6"/>
      <c r="N439" s="6"/>
      <c r="O439" s="6"/>
      <c r="P439" s="6"/>
      <c r="Q439" s="6"/>
      <c r="R439" s="10"/>
      <c r="S439" s="10"/>
      <c r="T439" s="6"/>
      <c r="U439" s="6"/>
      <c r="V439" s="6"/>
      <c r="W439" s="12" t="str">
        <f>IF(K439="","",IF(W438="",Einstellungen!$B$3,W438)+K439)</f>
        <v/>
      </c>
    </row>
    <row r="440" spans="1:23" ht="17.55" customHeight="1">
      <c r="A440" s="8"/>
      <c r="B440" s="7" t="str">
        <f t="shared" si="12"/>
        <v/>
      </c>
      <c r="C440" s="6"/>
      <c r="D440" s="9"/>
      <c r="E440" s="6"/>
      <c r="F440" s="6"/>
      <c r="G440" s="10"/>
      <c r="H440" s="10"/>
      <c r="I440" s="10"/>
      <c r="J440" s="11" t="str">
        <f t="shared" si="13"/>
        <v/>
      </c>
      <c r="K440" s="11" t="str">
        <f>IF(J440="","",J440*Einstellungen!$B$4)</f>
        <v/>
      </c>
      <c r="L440" s="6"/>
      <c r="M440" s="6"/>
      <c r="N440" s="6"/>
      <c r="O440" s="6"/>
      <c r="P440" s="6"/>
      <c r="Q440" s="6"/>
      <c r="R440" s="10"/>
      <c r="S440" s="10"/>
      <c r="T440" s="6"/>
      <c r="U440" s="6"/>
      <c r="V440" s="6"/>
      <c r="W440" s="12" t="str">
        <f>IF(K440="","",IF(W439="",Einstellungen!$B$3,W439)+K440)</f>
        <v/>
      </c>
    </row>
    <row r="441" spans="1:23" ht="17.55" customHeight="1">
      <c r="A441" s="8"/>
      <c r="B441" s="7" t="str">
        <f t="shared" si="12"/>
        <v/>
      </c>
      <c r="C441" s="6"/>
      <c r="D441" s="9"/>
      <c r="E441" s="6"/>
      <c r="F441" s="6"/>
      <c r="G441" s="10"/>
      <c r="H441" s="10"/>
      <c r="I441" s="10"/>
      <c r="J441" s="11" t="str">
        <f t="shared" si="13"/>
        <v/>
      </c>
      <c r="K441" s="11" t="str">
        <f>IF(J441="","",J441*Einstellungen!$B$4)</f>
        <v/>
      </c>
      <c r="L441" s="6"/>
      <c r="M441" s="6"/>
      <c r="N441" s="6"/>
      <c r="O441" s="6"/>
      <c r="P441" s="6"/>
      <c r="Q441" s="6"/>
      <c r="R441" s="10"/>
      <c r="S441" s="10"/>
      <c r="T441" s="6"/>
      <c r="U441" s="6"/>
      <c r="V441" s="6"/>
      <c r="W441" s="12" t="str">
        <f>IF(K441="","",IF(W440="",Einstellungen!$B$3,W440)+K441)</f>
        <v/>
      </c>
    </row>
    <row r="442" spans="1:23" ht="17.55" customHeight="1">
      <c r="A442" s="8"/>
      <c r="B442" s="7" t="str">
        <f t="shared" si="12"/>
        <v/>
      </c>
      <c r="C442" s="6"/>
      <c r="D442" s="9"/>
      <c r="E442" s="6"/>
      <c r="F442" s="6"/>
      <c r="G442" s="10"/>
      <c r="H442" s="10"/>
      <c r="I442" s="10"/>
      <c r="J442" s="11" t="str">
        <f t="shared" si="13"/>
        <v/>
      </c>
      <c r="K442" s="11" t="str">
        <f>IF(J442="","",J442*Einstellungen!$B$4)</f>
        <v/>
      </c>
      <c r="L442" s="6"/>
      <c r="M442" s="6"/>
      <c r="N442" s="6"/>
      <c r="O442" s="6"/>
      <c r="P442" s="6"/>
      <c r="Q442" s="6"/>
      <c r="R442" s="10"/>
      <c r="S442" s="10"/>
      <c r="T442" s="6"/>
      <c r="U442" s="6"/>
      <c r="V442" s="6"/>
      <c r="W442" s="12" t="str">
        <f>IF(K442="","",IF(W441="",Einstellungen!$B$3,W441)+K442)</f>
        <v/>
      </c>
    </row>
    <row r="443" spans="1:23" ht="17.55" customHeight="1">
      <c r="A443" s="8"/>
      <c r="B443" s="7" t="str">
        <f t="shared" si="12"/>
        <v/>
      </c>
      <c r="C443" s="6"/>
      <c r="D443" s="9"/>
      <c r="E443" s="6"/>
      <c r="F443" s="6"/>
      <c r="G443" s="10"/>
      <c r="H443" s="10"/>
      <c r="I443" s="10"/>
      <c r="J443" s="11" t="str">
        <f t="shared" si="13"/>
        <v/>
      </c>
      <c r="K443" s="11" t="str">
        <f>IF(J443="","",J443*Einstellungen!$B$4)</f>
        <v/>
      </c>
      <c r="L443" s="6"/>
      <c r="M443" s="6"/>
      <c r="N443" s="6"/>
      <c r="O443" s="6"/>
      <c r="P443" s="6"/>
      <c r="Q443" s="6"/>
      <c r="R443" s="10"/>
      <c r="S443" s="10"/>
      <c r="T443" s="6"/>
      <c r="U443" s="6"/>
      <c r="V443" s="6"/>
      <c r="W443" s="12" t="str">
        <f>IF(K443="","",IF(W442="",Einstellungen!$B$3,W442)+K443)</f>
        <v/>
      </c>
    </row>
    <row r="444" spans="1:23" ht="17.55" customHeight="1">
      <c r="A444" s="8"/>
      <c r="B444" s="7" t="str">
        <f t="shared" si="12"/>
        <v/>
      </c>
      <c r="C444" s="6"/>
      <c r="D444" s="9"/>
      <c r="E444" s="6"/>
      <c r="F444" s="6"/>
      <c r="G444" s="10"/>
      <c r="H444" s="10"/>
      <c r="I444" s="10"/>
      <c r="J444" s="11" t="str">
        <f t="shared" si="13"/>
        <v/>
      </c>
      <c r="K444" s="11" t="str">
        <f>IF(J444="","",J444*Einstellungen!$B$4)</f>
        <v/>
      </c>
      <c r="L444" s="6"/>
      <c r="M444" s="6"/>
      <c r="N444" s="6"/>
      <c r="O444" s="6"/>
      <c r="P444" s="6"/>
      <c r="Q444" s="6"/>
      <c r="R444" s="10"/>
      <c r="S444" s="10"/>
      <c r="T444" s="6"/>
      <c r="U444" s="6"/>
      <c r="V444" s="6"/>
      <c r="W444" s="12" t="str">
        <f>IF(K444="","",IF(W443="",Einstellungen!$B$3,W443)+K444)</f>
        <v/>
      </c>
    </row>
    <row r="445" spans="1:23" ht="17.55" customHeight="1">
      <c r="A445" s="8"/>
      <c r="B445" s="7" t="str">
        <f t="shared" si="12"/>
        <v/>
      </c>
      <c r="C445" s="6"/>
      <c r="D445" s="9"/>
      <c r="E445" s="6"/>
      <c r="F445" s="6"/>
      <c r="G445" s="10"/>
      <c r="H445" s="10"/>
      <c r="I445" s="10"/>
      <c r="J445" s="11" t="str">
        <f t="shared" si="13"/>
        <v/>
      </c>
      <c r="K445" s="11" t="str">
        <f>IF(J445="","",J445*Einstellungen!$B$4)</f>
        <v/>
      </c>
      <c r="L445" s="6"/>
      <c r="M445" s="6"/>
      <c r="N445" s="6"/>
      <c r="O445" s="6"/>
      <c r="P445" s="6"/>
      <c r="Q445" s="6"/>
      <c r="R445" s="10"/>
      <c r="S445" s="10"/>
      <c r="T445" s="6"/>
      <c r="U445" s="6"/>
      <c r="V445" s="6"/>
      <c r="W445" s="12" t="str">
        <f>IF(K445="","",IF(W444="",Einstellungen!$B$3,W444)+K445)</f>
        <v/>
      </c>
    </row>
    <row r="446" spans="1:23" ht="17.55" customHeight="1">
      <c r="A446" s="8"/>
      <c r="B446" s="7" t="str">
        <f t="shared" si="12"/>
        <v/>
      </c>
      <c r="C446" s="6"/>
      <c r="D446" s="9"/>
      <c r="E446" s="6"/>
      <c r="F446" s="6"/>
      <c r="G446" s="10"/>
      <c r="H446" s="10"/>
      <c r="I446" s="10"/>
      <c r="J446" s="11" t="str">
        <f t="shared" si="13"/>
        <v/>
      </c>
      <c r="K446" s="11" t="str">
        <f>IF(J446="","",J446*Einstellungen!$B$4)</f>
        <v/>
      </c>
      <c r="L446" s="6"/>
      <c r="M446" s="6"/>
      <c r="N446" s="6"/>
      <c r="O446" s="6"/>
      <c r="P446" s="6"/>
      <c r="Q446" s="6"/>
      <c r="R446" s="10"/>
      <c r="S446" s="10"/>
      <c r="T446" s="6"/>
      <c r="U446" s="6"/>
      <c r="V446" s="6"/>
      <c r="W446" s="12" t="str">
        <f>IF(K446="","",IF(W445="",Einstellungen!$B$3,W445)+K446)</f>
        <v/>
      </c>
    </row>
    <row r="447" spans="1:23" ht="17.55" customHeight="1">
      <c r="A447" s="8"/>
      <c r="B447" s="7" t="str">
        <f t="shared" si="12"/>
        <v/>
      </c>
      <c r="C447" s="6"/>
      <c r="D447" s="9"/>
      <c r="E447" s="6"/>
      <c r="F447" s="6"/>
      <c r="G447" s="10"/>
      <c r="H447" s="10"/>
      <c r="I447" s="10"/>
      <c r="J447" s="11" t="str">
        <f t="shared" si="13"/>
        <v/>
      </c>
      <c r="K447" s="11" t="str">
        <f>IF(J447="","",J447*Einstellungen!$B$4)</f>
        <v/>
      </c>
      <c r="L447" s="6"/>
      <c r="M447" s="6"/>
      <c r="N447" s="6"/>
      <c r="O447" s="6"/>
      <c r="P447" s="6"/>
      <c r="Q447" s="6"/>
      <c r="R447" s="10"/>
      <c r="S447" s="10"/>
      <c r="T447" s="6"/>
      <c r="U447" s="6"/>
      <c r="V447" s="6"/>
      <c r="W447" s="12" t="str">
        <f>IF(K447="","",IF(W446="",Einstellungen!$B$3,W446)+K447)</f>
        <v/>
      </c>
    </row>
    <row r="448" spans="1:23" ht="17.55" customHeight="1">
      <c r="A448" s="8"/>
      <c r="B448" s="7" t="str">
        <f t="shared" si="12"/>
        <v/>
      </c>
      <c r="C448" s="6"/>
      <c r="D448" s="9"/>
      <c r="E448" s="6"/>
      <c r="F448" s="6"/>
      <c r="G448" s="10"/>
      <c r="H448" s="10"/>
      <c r="I448" s="10"/>
      <c r="J448" s="11" t="str">
        <f t="shared" si="13"/>
        <v/>
      </c>
      <c r="K448" s="11" t="str">
        <f>IF(J448="","",J448*Einstellungen!$B$4)</f>
        <v/>
      </c>
      <c r="L448" s="6"/>
      <c r="M448" s="6"/>
      <c r="N448" s="6"/>
      <c r="O448" s="6"/>
      <c r="P448" s="6"/>
      <c r="Q448" s="6"/>
      <c r="R448" s="10"/>
      <c r="S448" s="10"/>
      <c r="T448" s="6"/>
      <c r="U448" s="6"/>
      <c r="V448" s="6"/>
      <c r="W448" s="12" t="str">
        <f>IF(K448="","",IF(W447="",Einstellungen!$B$3,W447)+K448)</f>
        <v/>
      </c>
    </row>
    <row r="449" spans="1:23" ht="17.55" customHeight="1">
      <c r="A449" s="8"/>
      <c r="B449" s="7" t="str">
        <f t="shared" si="12"/>
        <v/>
      </c>
      <c r="C449" s="6"/>
      <c r="D449" s="9"/>
      <c r="E449" s="6"/>
      <c r="F449" s="6"/>
      <c r="G449" s="10"/>
      <c r="H449" s="10"/>
      <c r="I449" s="10"/>
      <c r="J449" s="11" t="str">
        <f t="shared" si="13"/>
        <v/>
      </c>
      <c r="K449" s="11" t="str">
        <f>IF(J449="","",J449*Einstellungen!$B$4)</f>
        <v/>
      </c>
      <c r="L449" s="6"/>
      <c r="M449" s="6"/>
      <c r="N449" s="6"/>
      <c r="O449" s="6"/>
      <c r="P449" s="6"/>
      <c r="Q449" s="6"/>
      <c r="R449" s="10"/>
      <c r="S449" s="10"/>
      <c r="T449" s="6"/>
      <c r="U449" s="6"/>
      <c r="V449" s="6"/>
      <c r="W449" s="12" t="str">
        <f>IF(K449="","",IF(W448="",Einstellungen!$B$3,W448)+K449)</f>
        <v/>
      </c>
    </row>
    <row r="450" spans="1:23" ht="17.55" customHeight="1">
      <c r="A450" s="8"/>
      <c r="B450" s="7" t="str">
        <f t="shared" si="12"/>
        <v/>
      </c>
      <c r="C450" s="6"/>
      <c r="D450" s="9"/>
      <c r="E450" s="6"/>
      <c r="F450" s="6"/>
      <c r="G450" s="10"/>
      <c r="H450" s="10"/>
      <c r="I450" s="10"/>
      <c r="J450" s="11" t="str">
        <f t="shared" si="13"/>
        <v/>
      </c>
      <c r="K450" s="11" t="str">
        <f>IF(J450="","",J450*Einstellungen!$B$4)</f>
        <v/>
      </c>
      <c r="L450" s="6"/>
      <c r="M450" s="6"/>
      <c r="N450" s="6"/>
      <c r="O450" s="6"/>
      <c r="P450" s="6"/>
      <c r="Q450" s="6"/>
      <c r="R450" s="10"/>
      <c r="S450" s="10"/>
      <c r="T450" s="6"/>
      <c r="U450" s="6"/>
      <c r="V450" s="6"/>
      <c r="W450" s="12" t="str">
        <f>IF(K450="","",IF(W449="",Einstellungen!$B$3,W449)+K450)</f>
        <v/>
      </c>
    </row>
    <row r="451" spans="1:23" ht="17.55" customHeight="1">
      <c r="A451" s="8"/>
      <c r="B451" s="7" t="str">
        <f t="shared" si="12"/>
        <v/>
      </c>
      <c r="C451" s="6"/>
      <c r="D451" s="9"/>
      <c r="E451" s="6"/>
      <c r="F451" s="6"/>
      <c r="G451" s="10"/>
      <c r="H451" s="10"/>
      <c r="I451" s="10"/>
      <c r="J451" s="11" t="str">
        <f t="shared" si="13"/>
        <v/>
      </c>
      <c r="K451" s="11" t="str">
        <f>IF(J451="","",J451*Einstellungen!$B$4)</f>
        <v/>
      </c>
      <c r="L451" s="6"/>
      <c r="M451" s="6"/>
      <c r="N451" s="6"/>
      <c r="O451" s="6"/>
      <c r="P451" s="6"/>
      <c r="Q451" s="6"/>
      <c r="R451" s="10"/>
      <c r="S451" s="10"/>
      <c r="T451" s="6"/>
      <c r="U451" s="6"/>
      <c r="V451" s="6"/>
      <c r="W451" s="12" t="str">
        <f>IF(K451="","",IF(W450="",Einstellungen!$B$3,W450)+K451)</f>
        <v/>
      </c>
    </row>
    <row r="452" spans="1:23" ht="17.55" customHeight="1">
      <c r="A452" s="8"/>
      <c r="B452" s="7" t="str">
        <f t="shared" si="12"/>
        <v/>
      </c>
      <c r="C452" s="6"/>
      <c r="D452" s="9"/>
      <c r="E452" s="6"/>
      <c r="F452" s="6"/>
      <c r="G452" s="10"/>
      <c r="H452" s="10"/>
      <c r="I452" s="10"/>
      <c r="J452" s="11" t="str">
        <f t="shared" si="13"/>
        <v/>
      </c>
      <c r="K452" s="11" t="str">
        <f>IF(J452="","",J452*Einstellungen!$B$4)</f>
        <v/>
      </c>
      <c r="L452" s="6"/>
      <c r="M452" s="6"/>
      <c r="N452" s="6"/>
      <c r="O452" s="6"/>
      <c r="P452" s="6"/>
      <c r="Q452" s="6"/>
      <c r="R452" s="10"/>
      <c r="S452" s="10"/>
      <c r="T452" s="6"/>
      <c r="U452" s="6"/>
      <c r="V452" s="6"/>
      <c r="W452" s="12" t="str">
        <f>IF(K452="","",IF(W451="",Einstellungen!$B$3,W451)+K452)</f>
        <v/>
      </c>
    </row>
    <row r="453" spans="1:23" ht="17.55" customHeight="1">
      <c r="A453" s="8"/>
      <c r="B453" s="7" t="str">
        <f t="shared" ref="B453:B516" si="14">IF(A453="","",CHOOSE(WEEKDAY(A453,2),"Montag","Dienstag","Mittwoch","Donnerstag","Freitag","Samstag","Sonntag"))</f>
        <v/>
      </c>
      <c r="C453" s="6"/>
      <c r="D453" s="9"/>
      <c r="E453" s="6"/>
      <c r="F453" s="6"/>
      <c r="G453" s="10"/>
      <c r="H453" s="10"/>
      <c r="I453" s="10"/>
      <c r="J453" s="11" t="str">
        <f t="shared" ref="J453:J516" si="15">IF(OR(G453="",I453="",F453=""),"",IF(F453="Long",I453-G453,G453-I453))</f>
        <v/>
      </c>
      <c r="K453" s="11" t="str">
        <f>IF(J453="","",J453*Einstellungen!$B$4)</f>
        <v/>
      </c>
      <c r="L453" s="6"/>
      <c r="M453" s="6"/>
      <c r="N453" s="6"/>
      <c r="O453" s="6"/>
      <c r="P453" s="6"/>
      <c r="Q453" s="6"/>
      <c r="R453" s="10"/>
      <c r="S453" s="10"/>
      <c r="T453" s="6"/>
      <c r="U453" s="6"/>
      <c r="V453" s="6"/>
      <c r="W453" s="12" t="str">
        <f>IF(K453="","",IF(W452="",Einstellungen!$B$3,W452)+K453)</f>
        <v/>
      </c>
    </row>
    <row r="454" spans="1:23" ht="17.55" customHeight="1">
      <c r="A454" s="8"/>
      <c r="B454" s="7" t="str">
        <f t="shared" si="14"/>
        <v/>
      </c>
      <c r="C454" s="6"/>
      <c r="D454" s="9"/>
      <c r="E454" s="6"/>
      <c r="F454" s="6"/>
      <c r="G454" s="10"/>
      <c r="H454" s="10"/>
      <c r="I454" s="10"/>
      <c r="J454" s="11" t="str">
        <f t="shared" si="15"/>
        <v/>
      </c>
      <c r="K454" s="11" t="str">
        <f>IF(J454="","",J454*Einstellungen!$B$4)</f>
        <v/>
      </c>
      <c r="L454" s="6"/>
      <c r="M454" s="6"/>
      <c r="N454" s="6"/>
      <c r="O454" s="6"/>
      <c r="P454" s="6"/>
      <c r="Q454" s="6"/>
      <c r="R454" s="10"/>
      <c r="S454" s="10"/>
      <c r="T454" s="6"/>
      <c r="U454" s="6"/>
      <c r="V454" s="6"/>
      <c r="W454" s="12" t="str">
        <f>IF(K454="","",IF(W453="",Einstellungen!$B$3,W453)+K454)</f>
        <v/>
      </c>
    </row>
    <row r="455" spans="1:23" ht="17.55" customHeight="1">
      <c r="A455" s="8"/>
      <c r="B455" s="7" t="str">
        <f t="shared" si="14"/>
        <v/>
      </c>
      <c r="C455" s="6"/>
      <c r="D455" s="9"/>
      <c r="E455" s="6"/>
      <c r="F455" s="6"/>
      <c r="G455" s="10"/>
      <c r="H455" s="10"/>
      <c r="I455" s="10"/>
      <c r="J455" s="11" t="str">
        <f t="shared" si="15"/>
        <v/>
      </c>
      <c r="K455" s="11" t="str">
        <f>IF(J455="","",J455*Einstellungen!$B$4)</f>
        <v/>
      </c>
      <c r="L455" s="6"/>
      <c r="M455" s="6"/>
      <c r="N455" s="6"/>
      <c r="O455" s="6"/>
      <c r="P455" s="6"/>
      <c r="Q455" s="6"/>
      <c r="R455" s="10"/>
      <c r="S455" s="10"/>
      <c r="T455" s="6"/>
      <c r="U455" s="6"/>
      <c r="V455" s="6"/>
      <c r="W455" s="12" t="str">
        <f>IF(K455="","",IF(W454="",Einstellungen!$B$3,W454)+K455)</f>
        <v/>
      </c>
    </row>
    <row r="456" spans="1:23" ht="17.55" customHeight="1">
      <c r="A456" s="8"/>
      <c r="B456" s="7" t="str">
        <f t="shared" si="14"/>
        <v/>
      </c>
      <c r="C456" s="6"/>
      <c r="D456" s="9"/>
      <c r="E456" s="6"/>
      <c r="F456" s="6"/>
      <c r="G456" s="10"/>
      <c r="H456" s="10"/>
      <c r="I456" s="10"/>
      <c r="J456" s="11" t="str">
        <f t="shared" si="15"/>
        <v/>
      </c>
      <c r="K456" s="11" t="str">
        <f>IF(J456="","",J456*Einstellungen!$B$4)</f>
        <v/>
      </c>
      <c r="L456" s="6"/>
      <c r="M456" s="6"/>
      <c r="N456" s="6"/>
      <c r="O456" s="6"/>
      <c r="P456" s="6"/>
      <c r="Q456" s="6"/>
      <c r="R456" s="10"/>
      <c r="S456" s="10"/>
      <c r="T456" s="6"/>
      <c r="U456" s="6"/>
      <c r="V456" s="6"/>
      <c r="W456" s="12" t="str">
        <f>IF(K456="","",IF(W455="",Einstellungen!$B$3,W455)+K456)</f>
        <v/>
      </c>
    </row>
    <row r="457" spans="1:23" ht="17.55" customHeight="1">
      <c r="A457" s="8"/>
      <c r="B457" s="7" t="str">
        <f t="shared" si="14"/>
        <v/>
      </c>
      <c r="C457" s="6"/>
      <c r="D457" s="9"/>
      <c r="E457" s="6"/>
      <c r="F457" s="6"/>
      <c r="G457" s="10"/>
      <c r="H457" s="10"/>
      <c r="I457" s="10"/>
      <c r="J457" s="11" t="str">
        <f t="shared" si="15"/>
        <v/>
      </c>
      <c r="K457" s="11" t="str">
        <f>IF(J457="","",J457*Einstellungen!$B$4)</f>
        <v/>
      </c>
      <c r="L457" s="6"/>
      <c r="M457" s="6"/>
      <c r="N457" s="6"/>
      <c r="O457" s="6"/>
      <c r="P457" s="6"/>
      <c r="Q457" s="6"/>
      <c r="R457" s="10"/>
      <c r="S457" s="10"/>
      <c r="T457" s="6"/>
      <c r="U457" s="6"/>
      <c r="V457" s="6"/>
      <c r="W457" s="12" t="str">
        <f>IF(K457="","",IF(W456="",Einstellungen!$B$3,W456)+K457)</f>
        <v/>
      </c>
    </row>
    <row r="458" spans="1:23" ht="17.55" customHeight="1">
      <c r="A458" s="8"/>
      <c r="B458" s="7" t="str">
        <f t="shared" si="14"/>
        <v/>
      </c>
      <c r="C458" s="6"/>
      <c r="D458" s="9"/>
      <c r="E458" s="6"/>
      <c r="F458" s="6"/>
      <c r="G458" s="10"/>
      <c r="H458" s="10"/>
      <c r="I458" s="10"/>
      <c r="J458" s="11" t="str">
        <f t="shared" si="15"/>
        <v/>
      </c>
      <c r="K458" s="11" t="str">
        <f>IF(J458="","",J458*Einstellungen!$B$4)</f>
        <v/>
      </c>
      <c r="L458" s="6"/>
      <c r="M458" s="6"/>
      <c r="N458" s="6"/>
      <c r="O458" s="6"/>
      <c r="P458" s="6"/>
      <c r="Q458" s="6"/>
      <c r="R458" s="10"/>
      <c r="S458" s="10"/>
      <c r="T458" s="6"/>
      <c r="U458" s="6"/>
      <c r="V458" s="6"/>
      <c r="W458" s="12" t="str">
        <f>IF(K458="","",IF(W457="",Einstellungen!$B$3,W457)+K458)</f>
        <v/>
      </c>
    </row>
    <row r="459" spans="1:23" ht="17.55" customHeight="1">
      <c r="A459" s="8"/>
      <c r="B459" s="7" t="str">
        <f t="shared" si="14"/>
        <v/>
      </c>
      <c r="C459" s="6"/>
      <c r="D459" s="9"/>
      <c r="E459" s="6"/>
      <c r="F459" s="6"/>
      <c r="G459" s="10"/>
      <c r="H459" s="10"/>
      <c r="I459" s="10"/>
      <c r="J459" s="11" t="str">
        <f t="shared" si="15"/>
        <v/>
      </c>
      <c r="K459" s="11" t="str">
        <f>IF(J459="","",J459*Einstellungen!$B$4)</f>
        <v/>
      </c>
      <c r="L459" s="6"/>
      <c r="M459" s="6"/>
      <c r="N459" s="6"/>
      <c r="O459" s="6"/>
      <c r="P459" s="6"/>
      <c r="Q459" s="6"/>
      <c r="R459" s="10"/>
      <c r="S459" s="10"/>
      <c r="T459" s="6"/>
      <c r="U459" s="6"/>
      <c r="V459" s="6"/>
      <c r="W459" s="12" t="str">
        <f>IF(K459="","",IF(W458="",Einstellungen!$B$3,W458)+K459)</f>
        <v/>
      </c>
    </row>
    <row r="460" spans="1:23" ht="17.55" customHeight="1">
      <c r="A460" s="8"/>
      <c r="B460" s="7" t="str">
        <f t="shared" si="14"/>
        <v/>
      </c>
      <c r="C460" s="6"/>
      <c r="D460" s="9"/>
      <c r="E460" s="6"/>
      <c r="F460" s="6"/>
      <c r="G460" s="10"/>
      <c r="H460" s="10"/>
      <c r="I460" s="10"/>
      <c r="J460" s="11" t="str">
        <f t="shared" si="15"/>
        <v/>
      </c>
      <c r="K460" s="11" t="str">
        <f>IF(J460="","",J460*Einstellungen!$B$4)</f>
        <v/>
      </c>
      <c r="L460" s="6"/>
      <c r="M460" s="6"/>
      <c r="N460" s="6"/>
      <c r="O460" s="6"/>
      <c r="P460" s="6"/>
      <c r="Q460" s="6"/>
      <c r="R460" s="10"/>
      <c r="S460" s="10"/>
      <c r="T460" s="6"/>
      <c r="U460" s="6"/>
      <c r="V460" s="6"/>
      <c r="W460" s="12" t="str">
        <f>IF(K460="","",IF(W459="",Einstellungen!$B$3,W459)+K460)</f>
        <v/>
      </c>
    </row>
    <row r="461" spans="1:23" ht="17.55" customHeight="1">
      <c r="A461" s="8"/>
      <c r="B461" s="7" t="str">
        <f t="shared" si="14"/>
        <v/>
      </c>
      <c r="C461" s="6"/>
      <c r="D461" s="9"/>
      <c r="E461" s="6"/>
      <c r="F461" s="6"/>
      <c r="G461" s="10"/>
      <c r="H461" s="10"/>
      <c r="I461" s="10"/>
      <c r="J461" s="11" t="str">
        <f t="shared" si="15"/>
        <v/>
      </c>
      <c r="K461" s="11" t="str">
        <f>IF(J461="","",J461*Einstellungen!$B$4)</f>
        <v/>
      </c>
      <c r="L461" s="6"/>
      <c r="M461" s="6"/>
      <c r="N461" s="6"/>
      <c r="O461" s="6"/>
      <c r="P461" s="6"/>
      <c r="Q461" s="6"/>
      <c r="R461" s="10"/>
      <c r="S461" s="10"/>
      <c r="T461" s="6"/>
      <c r="U461" s="6"/>
      <c r="V461" s="6"/>
      <c r="W461" s="12" t="str">
        <f>IF(K461="","",IF(W460="",Einstellungen!$B$3,W460)+K461)</f>
        <v/>
      </c>
    </row>
    <row r="462" spans="1:23" ht="17.55" customHeight="1">
      <c r="A462" s="8"/>
      <c r="B462" s="7" t="str">
        <f t="shared" si="14"/>
        <v/>
      </c>
      <c r="C462" s="6"/>
      <c r="D462" s="9"/>
      <c r="E462" s="6"/>
      <c r="F462" s="6"/>
      <c r="G462" s="10"/>
      <c r="H462" s="10"/>
      <c r="I462" s="10"/>
      <c r="J462" s="11" t="str">
        <f t="shared" si="15"/>
        <v/>
      </c>
      <c r="K462" s="11" t="str">
        <f>IF(J462="","",J462*Einstellungen!$B$4)</f>
        <v/>
      </c>
      <c r="L462" s="6"/>
      <c r="M462" s="6"/>
      <c r="N462" s="6"/>
      <c r="O462" s="6"/>
      <c r="P462" s="6"/>
      <c r="Q462" s="6"/>
      <c r="R462" s="10"/>
      <c r="S462" s="10"/>
      <c r="T462" s="6"/>
      <c r="U462" s="6"/>
      <c r="V462" s="6"/>
      <c r="W462" s="12" t="str">
        <f>IF(K462="","",IF(W461="",Einstellungen!$B$3,W461)+K462)</f>
        <v/>
      </c>
    </row>
    <row r="463" spans="1:23" ht="17.55" customHeight="1">
      <c r="A463" s="8"/>
      <c r="B463" s="7" t="str">
        <f t="shared" si="14"/>
        <v/>
      </c>
      <c r="C463" s="6"/>
      <c r="D463" s="9"/>
      <c r="E463" s="6"/>
      <c r="F463" s="6"/>
      <c r="G463" s="10"/>
      <c r="H463" s="10"/>
      <c r="I463" s="10"/>
      <c r="J463" s="11" t="str">
        <f t="shared" si="15"/>
        <v/>
      </c>
      <c r="K463" s="11" t="str">
        <f>IF(J463="","",J463*Einstellungen!$B$4)</f>
        <v/>
      </c>
      <c r="L463" s="6"/>
      <c r="M463" s="6"/>
      <c r="N463" s="6"/>
      <c r="O463" s="6"/>
      <c r="P463" s="6"/>
      <c r="Q463" s="6"/>
      <c r="R463" s="10"/>
      <c r="S463" s="10"/>
      <c r="T463" s="6"/>
      <c r="U463" s="6"/>
      <c r="V463" s="6"/>
      <c r="W463" s="12" t="str">
        <f>IF(K463="","",IF(W462="",Einstellungen!$B$3,W462)+K463)</f>
        <v/>
      </c>
    </row>
    <row r="464" spans="1:23" ht="17.55" customHeight="1">
      <c r="A464" s="8"/>
      <c r="B464" s="7" t="str">
        <f t="shared" si="14"/>
        <v/>
      </c>
      <c r="C464" s="6"/>
      <c r="D464" s="9"/>
      <c r="E464" s="6"/>
      <c r="F464" s="6"/>
      <c r="G464" s="10"/>
      <c r="H464" s="10"/>
      <c r="I464" s="10"/>
      <c r="J464" s="11" t="str">
        <f t="shared" si="15"/>
        <v/>
      </c>
      <c r="K464" s="11" t="str">
        <f>IF(J464="","",J464*Einstellungen!$B$4)</f>
        <v/>
      </c>
      <c r="L464" s="6"/>
      <c r="M464" s="6"/>
      <c r="N464" s="6"/>
      <c r="O464" s="6"/>
      <c r="P464" s="6"/>
      <c r="Q464" s="6"/>
      <c r="R464" s="10"/>
      <c r="S464" s="10"/>
      <c r="T464" s="6"/>
      <c r="U464" s="6"/>
      <c r="V464" s="6"/>
      <c r="W464" s="12" t="str">
        <f>IF(K464="","",IF(W463="",Einstellungen!$B$3,W463)+K464)</f>
        <v/>
      </c>
    </row>
    <row r="465" spans="1:23" ht="17.55" customHeight="1">
      <c r="A465" s="8"/>
      <c r="B465" s="7" t="str">
        <f t="shared" si="14"/>
        <v/>
      </c>
      <c r="C465" s="6"/>
      <c r="D465" s="9"/>
      <c r="E465" s="6"/>
      <c r="F465" s="6"/>
      <c r="G465" s="10"/>
      <c r="H465" s="10"/>
      <c r="I465" s="10"/>
      <c r="J465" s="11" t="str">
        <f t="shared" si="15"/>
        <v/>
      </c>
      <c r="K465" s="11" t="str">
        <f>IF(J465="","",J465*Einstellungen!$B$4)</f>
        <v/>
      </c>
      <c r="L465" s="6"/>
      <c r="M465" s="6"/>
      <c r="N465" s="6"/>
      <c r="O465" s="6"/>
      <c r="P465" s="6"/>
      <c r="Q465" s="6"/>
      <c r="R465" s="10"/>
      <c r="S465" s="10"/>
      <c r="T465" s="6"/>
      <c r="U465" s="6"/>
      <c r="V465" s="6"/>
      <c r="W465" s="12" t="str">
        <f>IF(K465="","",IF(W464="",Einstellungen!$B$3,W464)+K465)</f>
        <v/>
      </c>
    </row>
    <row r="466" spans="1:23" ht="17.55" customHeight="1">
      <c r="A466" s="8"/>
      <c r="B466" s="7" t="str">
        <f t="shared" si="14"/>
        <v/>
      </c>
      <c r="C466" s="6"/>
      <c r="D466" s="9"/>
      <c r="E466" s="6"/>
      <c r="F466" s="6"/>
      <c r="G466" s="10"/>
      <c r="H466" s="10"/>
      <c r="I466" s="10"/>
      <c r="J466" s="11" t="str">
        <f t="shared" si="15"/>
        <v/>
      </c>
      <c r="K466" s="11" t="str">
        <f>IF(J466="","",J466*Einstellungen!$B$4)</f>
        <v/>
      </c>
      <c r="L466" s="6"/>
      <c r="M466" s="6"/>
      <c r="N466" s="6"/>
      <c r="O466" s="6"/>
      <c r="P466" s="6"/>
      <c r="Q466" s="6"/>
      <c r="R466" s="10"/>
      <c r="S466" s="10"/>
      <c r="T466" s="6"/>
      <c r="U466" s="6"/>
      <c r="V466" s="6"/>
      <c r="W466" s="12" t="str">
        <f>IF(K466="","",IF(W465="",Einstellungen!$B$3,W465)+K466)</f>
        <v/>
      </c>
    </row>
    <row r="467" spans="1:23" ht="17.55" customHeight="1">
      <c r="A467" s="8"/>
      <c r="B467" s="7" t="str">
        <f t="shared" si="14"/>
        <v/>
      </c>
      <c r="C467" s="6"/>
      <c r="D467" s="9"/>
      <c r="E467" s="6"/>
      <c r="F467" s="6"/>
      <c r="G467" s="10"/>
      <c r="H467" s="10"/>
      <c r="I467" s="10"/>
      <c r="J467" s="11" t="str">
        <f t="shared" si="15"/>
        <v/>
      </c>
      <c r="K467" s="11" t="str">
        <f>IF(J467="","",J467*Einstellungen!$B$4)</f>
        <v/>
      </c>
      <c r="L467" s="6"/>
      <c r="M467" s="6"/>
      <c r="N467" s="6"/>
      <c r="O467" s="6"/>
      <c r="P467" s="6"/>
      <c r="Q467" s="6"/>
      <c r="R467" s="10"/>
      <c r="S467" s="10"/>
      <c r="T467" s="6"/>
      <c r="U467" s="6"/>
      <c r="V467" s="6"/>
      <c r="W467" s="12" t="str">
        <f>IF(K467="","",IF(W466="",Einstellungen!$B$3,W466)+K467)</f>
        <v/>
      </c>
    </row>
    <row r="468" spans="1:23" ht="17.55" customHeight="1">
      <c r="A468" s="8"/>
      <c r="B468" s="7" t="str">
        <f t="shared" si="14"/>
        <v/>
      </c>
      <c r="C468" s="6"/>
      <c r="D468" s="9"/>
      <c r="E468" s="6"/>
      <c r="F468" s="6"/>
      <c r="G468" s="10"/>
      <c r="H468" s="10"/>
      <c r="I468" s="10"/>
      <c r="J468" s="11" t="str">
        <f t="shared" si="15"/>
        <v/>
      </c>
      <c r="K468" s="11" t="str">
        <f>IF(J468="","",J468*Einstellungen!$B$4)</f>
        <v/>
      </c>
      <c r="L468" s="6"/>
      <c r="M468" s="6"/>
      <c r="N468" s="6"/>
      <c r="O468" s="6"/>
      <c r="P468" s="6"/>
      <c r="Q468" s="6"/>
      <c r="R468" s="10"/>
      <c r="S468" s="10"/>
      <c r="T468" s="6"/>
      <c r="U468" s="6"/>
      <c r="V468" s="6"/>
      <c r="W468" s="12" t="str">
        <f>IF(K468="","",IF(W467="",Einstellungen!$B$3,W467)+K468)</f>
        <v/>
      </c>
    </row>
    <row r="469" spans="1:23" ht="17.55" customHeight="1">
      <c r="A469" s="8"/>
      <c r="B469" s="7" t="str">
        <f t="shared" si="14"/>
        <v/>
      </c>
      <c r="C469" s="6"/>
      <c r="D469" s="9"/>
      <c r="E469" s="6"/>
      <c r="F469" s="6"/>
      <c r="G469" s="10"/>
      <c r="H469" s="10"/>
      <c r="I469" s="10"/>
      <c r="J469" s="11" t="str">
        <f t="shared" si="15"/>
        <v/>
      </c>
      <c r="K469" s="11" t="str">
        <f>IF(J469="","",J469*Einstellungen!$B$4)</f>
        <v/>
      </c>
      <c r="L469" s="6"/>
      <c r="M469" s="6"/>
      <c r="N469" s="6"/>
      <c r="O469" s="6"/>
      <c r="P469" s="6"/>
      <c r="Q469" s="6"/>
      <c r="R469" s="10"/>
      <c r="S469" s="10"/>
      <c r="T469" s="6"/>
      <c r="U469" s="6"/>
      <c r="V469" s="6"/>
      <c r="W469" s="12" t="str">
        <f>IF(K469="","",IF(W468="",Einstellungen!$B$3,W468)+K469)</f>
        <v/>
      </c>
    </row>
    <row r="470" spans="1:23" ht="17.55" customHeight="1">
      <c r="A470" s="8"/>
      <c r="B470" s="7" t="str">
        <f t="shared" si="14"/>
        <v/>
      </c>
      <c r="C470" s="6"/>
      <c r="D470" s="9"/>
      <c r="E470" s="6"/>
      <c r="F470" s="6"/>
      <c r="G470" s="10"/>
      <c r="H470" s="10"/>
      <c r="I470" s="10"/>
      <c r="J470" s="11" t="str">
        <f t="shared" si="15"/>
        <v/>
      </c>
      <c r="K470" s="11" t="str">
        <f>IF(J470="","",J470*Einstellungen!$B$4)</f>
        <v/>
      </c>
      <c r="L470" s="6"/>
      <c r="M470" s="6"/>
      <c r="N470" s="6"/>
      <c r="O470" s="6"/>
      <c r="P470" s="6"/>
      <c r="Q470" s="6"/>
      <c r="R470" s="10"/>
      <c r="S470" s="10"/>
      <c r="T470" s="6"/>
      <c r="U470" s="6"/>
      <c r="V470" s="6"/>
      <c r="W470" s="12" t="str">
        <f>IF(K470="","",IF(W469="",Einstellungen!$B$3,W469)+K470)</f>
        <v/>
      </c>
    </row>
    <row r="471" spans="1:23" ht="17.55" customHeight="1">
      <c r="A471" s="8"/>
      <c r="B471" s="7" t="str">
        <f t="shared" si="14"/>
        <v/>
      </c>
      <c r="C471" s="6"/>
      <c r="D471" s="9"/>
      <c r="E471" s="6"/>
      <c r="F471" s="6"/>
      <c r="G471" s="10"/>
      <c r="H471" s="10"/>
      <c r="I471" s="10"/>
      <c r="J471" s="11" t="str">
        <f t="shared" si="15"/>
        <v/>
      </c>
      <c r="K471" s="11" t="str">
        <f>IF(J471="","",J471*Einstellungen!$B$4)</f>
        <v/>
      </c>
      <c r="L471" s="6"/>
      <c r="M471" s="6"/>
      <c r="N471" s="6"/>
      <c r="O471" s="6"/>
      <c r="P471" s="6"/>
      <c r="Q471" s="6"/>
      <c r="R471" s="10"/>
      <c r="S471" s="10"/>
      <c r="T471" s="6"/>
      <c r="U471" s="6"/>
      <c r="V471" s="6"/>
      <c r="W471" s="12" t="str">
        <f>IF(K471="","",IF(W470="",Einstellungen!$B$3,W470)+K471)</f>
        <v/>
      </c>
    </row>
    <row r="472" spans="1:23" ht="17.55" customHeight="1">
      <c r="A472" s="8"/>
      <c r="B472" s="7" t="str">
        <f t="shared" si="14"/>
        <v/>
      </c>
      <c r="C472" s="6"/>
      <c r="D472" s="9"/>
      <c r="E472" s="6"/>
      <c r="F472" s="6"/>
      <c r="G472" s="10"/>
      <c r="H472" s="10"/>
      <c r="I472" s="10"/>
      <c r="J472" s="11" t="str">
        <f t="shared" si="15"/>
        <v/>
      </c>
      <c r="K472" s="11" t="str">
        <f>IF(J472="","",J472*Einstellungen!$B$4)</f>
        <v/>
      </c>
      <c r="L472" s="6"/>
      <c r="M472" s="6"/>
      <c r="N472" s="6"/>
      <c r="O472" s="6"/>
      <c r="P472" s="6"/>
      <c r="Q472" s="6"/>
      <c r="R472" s="10"/>
      <c r="S472" s="10"/>
      <c r="T472" s="6"/>
      <c r="U472" s="6"/>
      <c r="V472" s="6"/>
      <c r="W472" s="12" t="str">
        <f>IF(K472="","",IF(W471="",Einstellungen!$B$3,W471)+K472)</f>
        <v/>
      </c>
    </row>
    <row r="473" spans="1:23" ht="17.55" customHeight="1">
      <c r="A473" s="8"/>
      <c r="B473" s="7" t="str">
        <f t="shared" si="14"/>
        <v/>
      </c>
      <c r="C473" s="6"/>
      <c r="D473" s="9"/>
      <c r="E473" s="6"/>
      <c r="F473" s="6"/>
      <c r="G473" s="10"/>
      <c r="H473" s="10"/>
      <c r="I473" s="10"/>
      <c r="J473" s="11" t="str">
        <f t="shared" si="15"/>
        <v/>
      </c>
      <c r="K473" s="11" t="str">
        <f>IF(J473="","",J473*Einstellungen!$B$4)</f>
        <v/>
      </c>
      <c r="L473" s="6"/>
      <c r="M473" s="6"/>
      <c r="N473" s="6"/>
      <c r="O473" s="6"/>
      <c r="P473" s="6"/>
      <c r="Q473" s="6"/>
      <c r="R473" s="10"/>
      <c r="S473" s="10"/>
      <c r="T473" s="6"/>
      <c r="U473" s="6"/>
      <c r="V473" s="6"/>
      <c r="W473" s="12" t="str">
        <f>IF(K473="","",IF(W472="",Einstellungen!$B$3,W472)+K473)</f>
        <v/>
      </c>
    </row>
    <row r="474" spans="1:23" ht="17.55" customHeight="1">
      <c r="A474" s="8"/>
      <c r="B474" s="7" t="str">
        <f t="shared" si="14"/>
        <v/>
      </c>
      <c r="C474" s="6"/>
      <c r="D474" s="9"/>
      <c r="E474" s="6"/>
      <c r="F474" s="6"/>
      <c r="G474" s="10"/>
      <c r="H474" s="10"/>
      <c r="I474" s="10"/>
      <c r="J474" s="11" t="str">
        <f t="shared" si="15"/>
        <v/>
      </c>
      <c r="K474" s="11" t="str">
        <f>IF(J474="","",J474*Einstellungen!$B$4)</f>
        <v/>
      </c>
      <c r="L474" s="6"/>
      <c r="M474" s="6"/>
      <c r="N474" s="6"/>
      <c r="O474" s="6"/>
      <c r="P474" s="6"/>
      <c r="Q474" s="6"/>
      <c r="R474" s="10"/>
      <c r="S474" s="10"/>
      <c r="T474" s="6"/>
      <c r="U474" s="6"/>
      <c r="V474" s="6"/>
      <c r="W474" s="12" t="str">
        <f>IF(K474="","",IF(W473="",Einstellungen!$B$3,W473)+K474)</f>
        <v/>
      </c>
    </row>
    <row r="475" spans="1:23" ht="17.55" customHeight="1">
      <c r="A475" s="8"/>
      <c r="B475" s="7" t="str">
        <f t="shared" si="14"/>
        <v/>
      </c>
      <c r="C475" s="6"/>
      <c r="D475" s="9"/>
      <c r="E475" s="6"/>
      <c r="F475" s="6"/>
      <c r="G475" s="10"/>
      <c r="H475" s="10"/>
      <c r="I475" s="10"/>
      <c r="J475" s="11" t="str">
        <f t="shared" si="15"/>
        <v/>
      </c>
      <c r="K475" s="11" t="str">
        <f>IF(J475="","",J475*Einstellungen!$B$4)</f>
        <v/>
      </c>
      <c r="L475" s="6"/>
      <c r="M475" s="6"/>
      <c r="N475" s="6"/>
      <c r="O475" s="6"/>
      <c r="P475" s="6"/>
      <c r="Q475" s="6"/>
      <c r="R475" s="10"/>
      <c r="S475" s="10"/>
      <c r="T475" s="6"/>
      <c r="U475" s="6"/>
      <c r="V475" s="6"/>
      <c r="W475" s="12" t="str">
        <f>IF(K475="","",IF(W474="",Einstellungen!$B$3,W474)+K475)</f>
        <v/>
      </c>
    </row>
    <row r="476" spans="1:23" ht="17.55" customHeight="1">
      <c r="A476" s="8"/>
      <c r="B476" s="7" t="str">
        <f t="shared" si="14"/>
        <v/>
      </c>
      <c r="C476" s="6"/>
      <c r="D476" s="9"/>
      <c r="E476" s="6"/>
      <c r="F476" s="6"/>
      <c r="G476" s="10"/>
      <c r="H476" s="10"/>
      <c r="I476" s="10"/>
      <c r="J476" s="11" t="str">
        <f t="shared" si="15"/>
        <v/>
      </c>
      <c r="K476" s="11" t="str">
        <f>IF(J476="","",J476*Einstellungen!$B$4)</f>
        <v/>
      </c>
      <c r="L476" s="6"/>
      <c r="M476" s="6"/>
      <c r="N476" s="6"/>
      <c r="O476" s="6"/>
      <c r="P476" s="6"/>
      <c r="Q476" s="6"/>
      <c r="R476" s="10"/>
      <c r="S476" s="10"/>
      <c r="T476" s="6"/>
      <c r="U476" s="6"/>
      <c r="V476" s="6"/>
      <c r="W476" s="12" t="str">
        <f>IF(K476="","",IF(W475="",Einstellungen!$B$3,W475)+K476)</f>
        <v/>
      </c>
    </row>
    <row r="477" spans="1:23" ht="17.55" customHeight="1">
      <c r="A477" s="8"/>
      <c r="B477" s="7" t="str">
        <f t="shared" si="14"/>
        <v/>
      </c>
      <c r="C477" s="6"/>
      <c r="D477" s="9"/>
      <c r="E477" s="6"/>
      <c r="F477" s="6"/>
      <c r="G477" s="10"/>
      <c r="H477" s="10"/>
      <c r="I477" s="10"/>
      <c r="J477" s="11" t="str">
        <f t="shared" si="15"/>
        <v/>
      </c>
      <c r="K477" s="11" t="str">
        <f>IF(J477="","",J477*Einstellungen!$B$4)</f>
        <v/>
      </c>
      <c r="L477" s="6"/>
      <c r="M477" s="6"/>
      <c r="N477" s="6"/>
      <c r="O477" s="6"/>
      <c r="P477" s="6"/>
      <c r="Q477" s="6"/>
      <c r="R477" s="10"/>
      <c r="S477" s="10"/>
      <c r="T477" s="6"/>
      <c r="U477" s="6"/>
      <c r="V477" s="6"/>
      <c r="W477" s="12" t="str">
        <f>IF(K477="","",IF(W476="",Einstellungen!$B$3,W476)+K477)</f>
        <v/>
      </c>
    </row>
    <row r="478" spans="1:23" ht="17.55" customHeight="1">
      <c r="A478" s="8"/>
      <c r="B478" s="7" t="str">
        <f t="shared" si="14"/>
        <v/>
      </c>
      <c r="C478" s="6"/>
      <c r="D478" s="9"/>
      <c r="E478" s="6"/>
      <c r="F478" s="6"/>
      <c r="G478" s="10"/>
      <c r="H478" s="10"/>
      <c r="I478" s="10"/>
      <c r="J478" s="11" t="str">
        <f t="shared" si="15"/>
        <v/>
      </c>
      <c r="K478" s="11" t="str">
        <f>IF(J478="","",J478*Einstellungen!$B$4)</f>
        <v/>
      </c>
      <c r="L478" s="6"/>
      <c r="M478" s="6"/>
      <c r="N478" s="6"/>
      <c r="O478" s="6"/>
      <c r="P478" s="6"/>
      <c r="Q478" s="6"/>
      <c r="R478" s="10"/>
      <c r="S478" s="10"/>
      <c r="T478" s="6"/>
      <c r="U478" s="6"/>
      <c r="V478" s="6"/>
      <c r="W478" s="12" t="str">
        <f>IF(K478="","",IF(W477="",Einstellungen!$B$3,W477)+K478)</f>
        <v/>
      </c>
    </row>
    <row r="479" spans="1:23" ht="17.55" customHeight="1">
      <c r="A479" s="8"/>
      <c r="B479" s="7" t="str">
        <f t="shared" si="14"/>
        <v/>
      </c>
      <c r="C479" s="6"/>
      <c r="D479" s="9"/>
      <c r="E479" s="6"/>
      <c r="F479" s="6"/>
      <c r="G479" s="10"/>
      <c r="H479" s="10"/>
      <c r="I479" s="10"/>
      <c r="J479" s="11" t="str">
        <f t="shared" si="15"/>
        <v/>
      </c>
      <c r="K479" s="11" t="str">
        <f>IF(J479="","",J479*Einstellungen!$B$4)</f>
        <v/>
      </c>
      <c r="L479" s="6"/>
      <c r="M479" s="6"/>
      <c r="N479" s="6"/>
      <c r="O479" s="6"/>
      <c r="P479" s="6"/>
      <c r="Q479" s="6"/>
      <c r="R479" s="10"/>
      <c r="S479" s="10"/>
      <c r="T479" s="6"/>
      <c r="U479" s="6"/>
      <c r="V479" s="6"/>
      <c r="W479" s="12" t="str">
        <f>IF(K479="","",IF(W478="",Einstellungen!$B$3,W478)+K479)</f>
        <v/>
      </c>
    </row>
    <row r="480" spans="1:23" ht="17.55" customHeight="1">
      <c r="A480" s="8"/>
      <c r="B480" s="7" t="str">
        <f t="shared" si="14"/>
        <v/>
      </c>
      <c r="C480" s="6"/>
      <c r="D480" s="9"/>
      <c r="E480" s="6"/>
      <c r="F480" s="6"/>
      <c r="G480" s="10"/>
      <c r="H480" s="10"/>
      <c r="I480" s="10"/>
      <c r="J480" s="11" t="str">
        <f t="shared" si="15"/>
        <v/>
      </c>
      <c r="K480" s="11" t="str">
        <f>IF(J480="","",J480*Einstellungen!$B$4)</f>
        <v/>
      </c>
      <c r="L480" s="6"/>
      <c r="M480" s="6"/>
      <c r="N480" s="6"/>
      <c r="O480" s="6"/>
      <c r="P480" s="6"/>
      <c r="Q480" s="6"/>
      <c r="R480" s="10"/>
      <c r="S480" s="10"/>
      <c r="T480" s="6"/>
      <c r="U480" s="6"/>
      <c r="V480" s="6"/>
      <c r="W480" s="12" t="str">
        <f>IF(K480="","",IF(W479="",Einstellungen!$B$3,W479)+K480)</f>
        <v/>
      </c>
    </row>
    <row r="481" spans="1:23" ht="17.55" customHeight="1">
      <c r="A481" s="8"/>
      <c r="B481" s="7" t="str">
        <f t="shared" si="14"/>
        <v/>
      </c>
      <c r="C481" s="6"/>
      <c r="D481" s="9"/>
      <c r="E481" s="6"/>
      <c r="F481" s="6"/>
      <c r="G481" s="10"/>
      <c r="H481" s="10"/>
      <c r="I481" s="10"/>
      <c r="J481" s="11" t="str">
        <f t="shared" si="15"/>
        <v/>
      </c>
      <c r="K481" s="11" t="str">
        <f>IF(J481="","",J481*Einstellungen!$B$4)</f>
        <v/>
      </c>
      <c r="L481" s="6"/>
      <c r="M481" s="6"/>
      <c r="N481" s="6"/>
      <c r="O481" s="6"/>
      <c r="P481" s="6"/>
      <c r="Q481" s="6"/>
      <c r="R481" s="10"/>
      <c r="S481" s="10"/>
      <c r="T481" s="6"/>
      <c r="U481" s="6"/>
      <c r="V481" s="6"/>
      <c r="W481" s="12" t="str">
        <f>IF(K481="","",IF(W480="",Einstellungen!$B$3,W480)+K481)</f>
        <v/>
      </c>
    </row>
    <row r="482" spans="1:23" ht="17.55" customHeight="1">
      <c r="A482" s="8"/>
      <c r="B482" s="7" t="str">
        <f t="shared" si="14"/>
        <v/>
      </c>
      <c r="C482" s="6"/>
      <c r="D482" s="9"/>
      <c r="E482" s="6"/>
      <c r="F482" s="6"/>
      <c r="G482" s="10"/>
      <c r="H482" s="10"/>
      <c r="I482" s="10"/>
      <c r="J482" s="11" t="str">
        <f t="shared" si="15"/>
        <v/>
      </c>
      <c r="K482" s="11" t="str">
        <f>IF(J482="","",J482*Einstellungen!$B$4)</f>
        <v/>
      </c>
      <c r="L482" s="6"/>
      <c r="M482" s="6"/>
      <c r="N482" s="6"/>
      <c r="O482" s="6"/>
      <c r="P482" s="6"/>
      <c r="Q482" s="6"/>
      <c r="R482" s="10"/>
      <c r="S482" s="10"/>
      <c r="T482" s="6"/>
      <c r="U482" s="6"/>
      <c r="V482" s="6"/>
      <c r="W482" s="12" t="str">
        <f>IF(K482="","",IF(W481="",Einstellungen!$B$3,W481)+K482)</f>
        <v/>
      </c>
    </row>
    <row r="483" spans="1:23" ht="17.55" customHeight="1">
      <c r="A483" s="8"/>
      <c r="B483" s="7" t="str">
        <f t="shared" si="14"/>
        <v/>
      </c>
      <c r="C483" s="6"/>
      <c r="D483" s="9"/>
      <c r="E483" s="6"/>
      <c r="F483" s="6"/>
      <c r="G483" s="10"/>
      <c r="H483" s="10"/>
      <c r="I483" s="10"/>
      <c r="J483" s="11" t="str">
        <f t="shared" si="15"/>
        <v/>
      </c>
      <c r="K483" s="11" t="str">
        <f>IF(J483="","",J483*Einstellungen!$B$4)</f>
        <v/>
      </c>
      <c r="L483" s="6"/>
      <c r="M483" s="6"/>
      <c r="N483" s="6"/>
      <c r="O483" s="6"/>
      <c r="P483" s="6"/>
      <c r="Q483" s="6"/>
      <c r="R483" s="10"/>
      <c r="S483" s="10"/>
      <c r="T483" s="6"/>
      <c r="U483" s="6"/>
      <c r="V483" s="6"/>
      <c r="W483" s="12" t="str">
        <f>IF(K483="","",IF(W482="",Einstellungen!$B$3,W482)+K483)</f>
        <v/>
      </c>
    </row>
    <row r="484" spans="1:23" ht="17.55" customHeight="1">
      <c r="A484" s="8"/>
      <c r="B484" s="7" t="str">
        <f t="shared" si="14"/>
        <v/>
      </c>
      <c r="C484" s="6"/>
      <c r="D484" s="9"/>
      <c r="E484" s="6"/>
      <c r="F484" s="6"/>
      <c r="G484" s="10"/>
      <c r="H484" s="10"/>
      <c r="I484" s="10"/>
      <c r="J484" s="11" t="str">
        <f t="shared" si="15"/>
        <v/>
      </c>
      <c r="K484" s="11" t="str">
        <f>IF(J484="","",J484*Einstellungen!$B$4)</f>
        <v/>
      </c>
      <c r="L484" s="6"/>
      <c r="M484" s="6"/>
      <c r="N484" s="6"/>
      <c r="O484" s="6"/>
      <c r="P484" s="6"/>
      <c r="Q484" s="6"/>
      <c r="R484" s="10"/>
      <c r="S484" s="10"/>
      <c r="T484" s="6"/>
      <c r="U484" s="6"/>
      <c r="V484" s="6"/>
      <c r="W484" s="12" t="str">
        <f>IF(K484="","",IF(W483="",Einstellungen!$B$3,W483)+K484)</f>
        <v/>
      </c>
    </row>
    <row r="485" spans="1:23" ht="17.55" customHeight="1">
      <c r="A485" s="8"/>
      <c r="B485" s="7" t="str">
        <f t="shared" si="14"/>
        <v/>
      </c>
      <c r="C485" s="6"/>
      <c r="D485" s="9"/>
      <c r="E485" s="6"/>
      <c r="F485" s="6"/>
      <c r="G485" s="10"/>
      <c r="H485" s="10"/>
      <c r="I485" s="10"/>
      <c r="J485" s="11" t="str">
        <f t="shared" si="15"/>
        <v/>
      </c>
      <c r="K485" s="11" t="str">
        <f>IF(J485="","",J485*Einstellungen!$B$4)</f>
        <v/>
      </c>
      <c r="L485" s="6"/>
      <c r="M485" s="6"/>
      <c r="N485" s="6"/>
      <c r="O485" s="6"/>
      <c r="P485" s="6"/>
      <c r="Q485" s="6"/>
      <c r="R485" s="10"/>
      <c r="S485" s="10"/>
      <c r="T485" s="6"/>
      <c r="U485" s="6"/>
      <c r="V485" s="6"/>
      <c r="W485" s="12" t="str">
        <f>IF(K485="","",IF(W484="",Einstellungen!$B$3,W484)+K485)</f>
        <v/>
      </c>
    </row>
    <row r="486" spans="1:23" ht="17.55" customHeight="1">
      <c r="A486" s="8"/>
      <c r="B486" s="7" t="str">
        <f t="shared" si="14"/>
        <v/>
      </c>
      <c r="C486" s="6"/>
      <c r="D486" s="9"/>
      <c r="E486" s="6"/>
      <c r="F486" s="6"/>
      <c r="G486" s="10"/>
      <c r="H486" s="10"/>
      <c r="I486" s="10"/>
      <c r="J486" s="11" t="str">
        <f t="shared" si="15"/>
        <v/>
      </c>
      <c r="K486" s="11" t="str">
        <f>IF(J486="","",J486*Einstellungen!$B$4)</f>
        <v/>
      </c>
      <c r="L486" s="6"/>
      <c r="M486" s="6"/>
      <c r="N486" s="6"/>
      <c r="O486" s="6"/>
      <c r="P486" s="6"/>
      <c r="Q486" s="6"/>
      <c r="R486" s="10"/>
      <c r="S486" s="10"/>
      <c r="T486" s="6"/>
      <c r="U486" s="6"/>
      <c r="V486" s="6"/>
      <c r="W486" s="12" t="str">
        <f>IF(K486="","",IF(W485="",Einstellungen!$B$3,W485)+K486)</f>
        <v/>
      </c>
    </row>
    <row r="487" spans="1:23" ht="17.55" customHeight="1">
      <c r="A487" s="8"/>
      <c r="B487" s="7" t="str">
        <f t="shared" si="14"/>
        <v/>
      </c>
      <c r="C487" s="6"/>
      <c r="D487" s="9"/>
      <c r="E487" s="6"/>
      <c r="F487" s="6"/>
      <c r="G487" s="10"/>
      <c r="H487" s="10"/>
      <c r="I487" s="10"/>
      <c r="J487" s="11" t="str">
        <f t="shared" si="15"/>
        <v/>
      </c>
      <c r="K487" s="11" t="str">
        <f>IF(J487="","",J487*Einstellungen!$B$4)</f>
        <v/>
      </c>
      <c r="L487" s="6"/>
      <c r="M487" s="6"/>
      <c r="N487" s="6"/>
      <c r="O487" s="6"/>
      <c r="P487" s="6"/>
      <c r="Q487" s="6"/>
      <c r="R487" s="10"/>
      <c r="S487" s="10"/>
      <c r="T487" s="6"/>
      <c r="U487" s="6"/>
      <c r="V487" s="6"/>
      <c r="W487" s="12" t="str">
        <f>IF(K487="","",IF(W486="",Einstellungen!$B$3,W486)+K487)</f>
        <v/>
      </c>
    </row>
    <row r="488" spans="1:23" ht="17.55" customHeight="1">
      <c r="A488" s="8"/>
      <c r="B488" s="7" t="str">
        <f t="shared" si="14"/>
        <v/>
      </c>
      <c r="C488" s="6"/>
      <c r="D488" s="9"/>
      <c r="E488" s="6"/>
      <c r="F488" s="6"/>
      <c r="G488" s="10"/>
      <c r="H488" s="10"/>
      <c r="I488" s="10"/>
      <c r="J488" s="11" t="str">
        <f t="shared" si="15"/>
        <v/>
      </c>
      <c r="K488" s="11" t="str">
        <f>IF(J488="","",J488*Einstellungen!$B$4)</f>
        <v/>
      </c>
      <c r="L488" s="6"/>
      <c r="M488" s="6"/>
      <c r="N488" s="6"/>
      <c r="O488" s="6"/>
      <c r="P488" s="6"/>
      <c r="Q488" s="6"/>
      <c r="R488" s="10"/>
      <c r="S488" s="10"/>
      <c r="T488" s="6"/>
      <c r="U488" s="6"/>
      <c r="V488" s="6"/>
      <c r="W488" s="12" t="str">
        <f>IF(K488="","",IF(W487="",Einstellungen!$B$3,W487)+K488)</f>
        <v/>
      </c>
    </row>
    <row r="489" spans="1:23" ht="17.55" customHeight="1">
      <c r="A489" s="8"/>
      <c r="B489" s="7" t="str">
        <f t="shared" si="14"/>
        <v/>
      </c>
      <c r="C489" s="6"/>
      <c r="D489" s="9"/>
      <c r="E489" s="6"/>
      <c r="F489" s="6"/>
      <c r="G489" s="10"/>
      <c r="H489" s="10"/>
      <c r="I489" s="10"/>
      <c r="J489" s="11" t="str">
        <f t="shared" si="15"/>
        <v/>
      </c>
      <c r="K489" s="11" t="str">
        <f>IF(J489="","",J489*Einstellungen!$B$4)</f>
        <v/>
      </c>
      <c r="L489" s="6"/>
      <c r="M489" s="6"/>
      <c r="N489" s="6"/>
      <c r="O489" s="6"/>
      <c r="P489" s="6"/>
      <c r="Q489" s="6"/>
      <c r="R489" s="10"/>
      <c r="S489" s="10"/>
      <c r="T489" s="6"/>
      <c r="U489" s="6"/>
      <c r="V489" s="6"/>
      <c r="W489" s="12" t="str">
        <f>IF(K489="","",IF(W488="",Einstellungen!$B$3,W488)+K489)</f>
        <v/>
      </c>
    </row>
    <row r="490" spans="1:23" ht="17.55" customHeight="1">
      <c r="A490" s="8"/>
      <c r="B490" s="7" t="str">
        <f t="shared" si="14"/>
        <v/>
      </c>
      <c r="C490" s="6"/>
      <c r="D490" s="9"/>
      <c r="E490" s="6"/>
      <c r="F490" s="6"/>
      <c r="G490" s="10"/>
      <c r="H490" s="10"/>
      <c r="I490" s="10"/>
      <c r="J490" s="11" t="str">
        <f t="shared" si="15"/>
        <v/>
      </c>
      <c r="K490" s="11" t="str">
        <f>IF(J490="","",J490*Einstellungen!$B$4)</f>
        <v/>
      </c>
      <c r="L490" s="6"/>
      <c r="M490" s="6"/>
      <c r="N490" s="6"/>
      <c r="O490" s="6"/>
      <c r="P490" s="6"/>
      <c r="Q490" s="6"/>
      <c r="R490" s="10"/>
      <c r="S490" s="10"/>
      <c r="T490" s="6"/>
      <c r="U490" s="6"/>
      <c r="V490" s="6"/>
      <c r="W490" s="12" t="str">
        <f>IF(K490="","",IF(W489="",Einstellungen!$B$3,W489)+K490)</f>
        <v/>
      </c>
    </row>
    <row r="491" spans="1:23" ht="17.55" customHeight="1">
      <c r="A491" s="8"/>
      <c r="B491" s="7" t="str">
        <f t="shared" si="14"/>
        <v/>
      </c>
      <c r="C491" s="6"/>
      <c r="D491" s="9"/>
      <c r="E491" s="6"/>
      <c r="F491" s="6"/>
      <c r="G491" s="10"/>
      <c r="H491" s="10"/>
      <c r="I491" s="10"/>
      <c r="J491" s="11" t="str">
        <f t="shared" si="15"/>
        <v/>
      </c>
      <c r="K491" s="11" t="str">
        <f>IF(J491="","",J491*Einstellungen!$B$4)</f>
        <v/>
      </c>
      <c r="L491" s="6"/>
      <c r="M491" s="6"/>
      <c r="N491" s="6"/>
      <c r="O491" s="6"/>
      <c r="P491" s="6"/>
      <c r="Q491" s="6"/>
      <c r="R491" s="10"/>
      <c r="S491" s="10"/>
      <c r="T491" s="6"/>
      <c r="U491" s="6"/>
      <c r="V491" s="6"/>
      <c r="W491" s="12" t="str">
        <f>IF(K491="","",IF(W490="",Einstellungen!$B$3,W490)+K491)</f>
        <v/>
      </c>
    </row>
    <row r="492" spans="1:23" ht="17.55" customHeight="1">
      <c r="A492" s="8"/>
      <c r="B492" s="7" t="str">
        <f t="shared" si="14"/>
        <v/>
      </c>
      <c r="C492" s="6"/>
      <c r="D492" s="9"/>
      <c r="E492" s="6"/>
      <c r="F492" s="6"/>
      <c r="G492" s="10"/>
      <c r="H492" s="10"/>
      <c r="I492" s="10"/>
      <c r="J492" s="11" t="str">
        <f t="shared" si="15"/>
        <v/>
      </c>
      <c r="K492" s="11" t="str">
        <f>IF(J492="","",J492*Einstellungen!$B$4)</f>
        <v/>
      </c>
      <c r="L492" s="6"/>
      <c r="M492" s="6"/>
      <c r="N492" s="6"/>
      <c r="O492" s="6"/>
      <c r="P492" s="6"/>
      <c r="Q492" s="6"/>
      <c r="R492" s="10"/>
      <c r="S492" s="10"/>
      <c r="T492" s="6"/>
      <c r="U492" s="6"/>
      <c r="V492" s="6"/>
      <c r="W492" s="12" t="str">
        <f>IF(K492="","",IF(W491="",Einstellungen!$B$3,W491)+K492)</f>
        <v/>
      </c>
    </row>
    <row r="493" spans="1:23" ht="17.55" customHeight="1">
      <c r="A493" s="8"/>
      <c r="B493" s="7" t="str">
        <f t="shared" si="14"/>
        <v/>
      </c>
      <c r="C493" s="6"/>
      <c r="D493" s="9"/>
      <c r="E493" s="6"/>
      <c r="F493" s="6"/>
      <c r="G493" s="10"/>
      <c r="H493" s="10"/>
      <c r="I493" s="10"/>
      <c r="J493" s="11" t="str">
        <f t="shared" si="15"/>
        <v/>
      </c>
      <c r="K493" s="11" t="str">
        <f>IF(J493="","",J493*Einstellungen!$B$4)</f>
        <v/>
      </c>
      <c r="L493" s="6"/>
      <c r="M493" s="6"/>
      <c r="N493" s="6"/>
      <c r="O493" s="6"/>
      <c r="P493" s="6"/>
      <c r="Q493" s="6"/>
      <c r="R493" s="10"/>
      <c r="S493" s="10"/>
      <c r="T493" s="6"/>
      <c r="U493" s="6"/>
      <c r="V493" s="6"/>
      <c r="W493" s="12" t="str">
        <f>IF(K493="","",IF(W492="",Einstellungen!$B$3,W492)+K493)</f>
        <v/>
      </c>
    </row>
    <row r="494" spans="1:23" ht="17.55" customHeight="1">
      <c r="A494" s="8"/>
      <c r="B494" s="7" t="str">
        <f t="shared" si="14"/>
        <v/>
      </c>
      <c r="C494" s="6"/>
      <c r="D494" s="9"/>
      <c r="E494" s="6"/>
      <c r="F494" s="6"/>
      <c r="G494" s="10"/>
      <c r="H494" s="10"/>
      <c r="I494" s="10"/>
      <c r="J494" s="11" t="str">
        <f t="shared" si="15"/>
        <v/>
      </c>
      <c r="K494" s="11" t="str">
        <f>IF(J494="","",J494*Einstellungen!$B$4)</f>
        <v/>
      </c>
      <c r="L494" s="6"/>
      <c r="M494" s="6"/>
      <c r="N494" s="6"/>
      <c r="O494" s="6"/>
      <c r="P494" s="6"/>
      <c r="Q494" s="6"/>
      <c r="R494" s="10"/>
      <c r="S494" s="10"/>
      <c r="T494" s="6"/>
      <c r="U494" s="6"/>
      <c r="V494" s="6"/>
      <c r="W494" s="12" t="str">
        <f>IF(K494="","",IF(W493="",Einstellungen!$B$3,W493)+K494)</f>
        <v/>
      </c>
    </row>
    <row r="495" spans="1:23" ht="17.55" customHeight="1">
      <c r="A495" s="8"/>
      <c r="B495" s="7" t="str">
        <f t="shared" si="14"/>
        <v/>
      </c>
      <c r="C495" s="6"/>
      <c r="D495" s="9"/>
      <c r="E495" s="6"/>
      <c r="F495" s="6"/>
      <c r="G495" s="10"/>
      <c r="H495" s="10"/>
      <c r="I495" s="10"/>
      <c r="J495" s="11" t="str">
        <f t="shared" si="15"/>
        <v/>
      </c>
      <c r="K495" s="11" t="str">
        <f>IF(J495="","",J495*Einstellungen!$B$4)</f>
        <v/>
      </c>
      <c r="L495" s="6"/>
      <c r="M495" s="6"/>
      <c r="N495" s="6"/>
      <c r="O495" s="6"/>
      <c r="P495" s="6"/>
      <c r="Q495" s="6"/>
      <c r="R495" s="10"/>
      <c r="S495" s="10"/>
      <c r="T495" s="6"/>
      <c r="U495" s="6"/>
      <c r="V495" s="6"/>
      <c r="W495" s="12" t="str">
        <f>IF(K495="","",IF(W494="",Einstellungen!$B$3,W494)+K495)</f>
        <v/>
      </c>
    </row>
    <row r="496" spans="1:23" ht="17.55" customHeight="1">
      <c r="A496" s="8"/>
      <c r="B496" s="7" t="str">
        <f t="shared" si="14"/>
        <v/>
      </c>
      <c r="C496" s="6"/>
      <c r="D496" s="9"/>
      <c r="E496" s="6"/>
      <c r="F496" s="6"/>
      <c r="G496" s="10"/>
      <c r="H496" s="10"/>
      <c r="I496" s="10"/>
      <c r="J496" s="11" t="str">
        <f t="shared" si="15"/>
        <v/>
      </c>
      <c r="K496" s="11" t="str">
        <f>IF(J496="","",J496*Einstellungen!$B$4)</f>
        <v/>
      </c>
      <c r="L496" s="6"/>
      <c r="M496" s="6"/>
      <c r="N496" s="6"/>
      <c r="O496" s="6"/>
      <c r="P496" s="6"/>
      <c r="Q496" s="6"/>
      <c r="R496" s="10"/>
      <c r="S496" s="10"/>
      <c r="T496" s="6"/>
      <c r="U496" s="6"/>
      <c r="V496" s="6"/>
      <c r="W496" s="12" t="str">
        <f>IF(K496="","",IF(W495="",Einstellungen!$B$3,W495)+K496)</f>
        <v/>
      </c>
    </row>
    <row r="497" spans="1:23" ht="17.55" customHeight="1">
      <c r="A497" s="8"/>
      <c r="B497" s="7" t="str">
        <f t="shared" si="14"/>
        <v/>
      </c>
      <c r="C497" s="6"/>
      <c r="D497" s="9"/>
      <c r="E497" s="6"/>
      <c r="F497" s="6"/>
      <c r="G497" s="10"/>
      <c r="H497" s="10"/>
      <c r="I497" s="10"/>
      <c r="J497" s="11" t="str">
        <f t="shared" si="15"/>
        <v/>
      </c>
      <c r="K497" s="11" t="str">
        <f>IF(J497="","",J497*Einstellungen!$B$4)</f>
        <v/>
      </c>
      <c r="L497" s="6"/>
      <c r="M497" s="6"/>
      <c r="N497" s="6"/>
      <c r="O497" s="6"/>
      <c r="P497" s="6"/>
      <c r="Q497" s="6"/>
      <c r="R497" s="10"/>
      <c r="S497" s="10"/>
      <c r="T497" s="6"/>
      <c r="U497" s="6"/>
      <c r="V497" s="6"/>
      <c r="W497" s="12" t="str">
        <f>IF(K497="","",IF(W496="",Einstellungen!$B$3,W496)+K497)</f>
        <v/>
      </c>
    </row>
    <row r="498" spans="1:23" ht="17.55" customHeight="1">
      <c r="A498" s="8"/>
      <c r="B498" s="7" t="str">
        <f t="shared" si="14"/>
        <v/>
      </c>
      <c r="C498" s="6"/>
      <c r="D498" s="9"/>
      <c r="E498" s="6"/>
      <c r="F498" s="6"/>
      <c r="G498" s="10"/>
      <c r="H498" s="10"/>
      <c r="I498" s="10"/>
      <c r="J498" s="11" t="str">
        <f t="shared" si="15"/>
        <v/>
      </c>
      <c r="K498" s="11" t="str">
        <f>IF(J498="","",J498*Einstellungen!$B$4)</f>
        <v/>
      </c>
      <c r="L498" s="6"/>
      <c r="M498" s="6"/>
      <c r="N498" s="6"/>
      <c r="O498" s="6"/>
      <c r="P498" s="6"/>
      <c r="Q498" s="6"/>
      <c r="R498" s="10"/>
      <c r="S498" s="10"/>
      <c r="T498" s="6"/>
      <c r="U498" s="6"/>
      <c r="V498" s="6"/>
      <c r="W498" s="12" t="str">
        <f>IF(K498="","",IF(W497="",Einstellungen!$B$3,W497)+K498)</f>
        <v/>
      </c>
    </row>
    <row r="499" spans="1:23" ht="17.55" customHeight="1">
      <c r="A499" s="8"/>
      <c r="B499" s="7" t="str">
        <f t="shared" si="14"/>
        <v/>
      </c>
      <c r="C499" s="6"/>
      <c r="D499" s="9"/>
      <c r="E499" s="6"/>
      <c r="F499" s="6"/>
      <c r="G499" s="10"/>
      <c r="H499" s="10"/>
      <c r="I499" s="10"/>
      <c r="J499" s="11" t="str">
        <f t="shared" si="15"/>
        <v/>
      </c>
      <c r="K499" s="11" t="str">
        <f>IF(J499="","",J499*Einstellungen!$B$4)</f>
        <v/>
      </c>
      <c r="L499" s="6"/>
      <c r="M499" s="6"/>
      <c r="N499" s="6"/>
      <c r="O499" s="6"/>
      <c r="P499" s="6"/>
      <c r="Q499" s="6"/>
      <c r="R499" s="10"/>
      <c r="S499" s="10"/>
      <c r="T499" s="6"/>
      <c r="U499" s="6"/>
      <c r="V499" s="6"/>
      <c r="W499" s="12" t="str">
        <f>IF(K499="","",IF(W498="",Einstellungen!$B$3,W498)+K499)</f>
        <v/>
      </c>
    </row>
    <row r="500" spans="1:23" ht="17.55" customHeight="1">
      <c r="A500" s="8"/>
      <c r="B500" s="7" t="str">
        <f t="shared" si="14"/>
        <v/>
      </c>
      <c r="C500" s="6"/>
      <c r="D500" s="9"/>
      <c r="E500" s="6"/>
      <c r="F500" s="6"/>
      <c r="G500" s="10"/>
      <c r="H500" s="10"/>
      <c r="I500" s="10"/>
      <c r="J500" s="11" t="str">
        <f t="shared" si="15"/>
        <v/>
      </c>
      <c r="K500" s="11" t="str">
        <f>IF(J500="","",J500*Einstellungen!$B$4)</f>
        <v/>
      </c>
      <c r="L500" s="6"/>
      <c r="M500" s="6"/>
      <c r="N500" s="6"/>
      <c r="O500" s="6"/>
      <c r="P500" s="6"/>
      <c r="Q500" s="6"/>
      <c r="R500" s="10"/>
      <c r="S500" s="10"/>
      <c r="T500" s="6"/>
      <c r="U500" s="6"/>
      <c r="V500" s="6"/>
      <c r="W500" s="12" t="str">
        <f>IF(K500="","",IF(W499="",Einstellungen!$B$3,W499)+K500)</f>
        <v/>
      </c>
    </row>
    <row r="501" spans="1:23" ht="17.55" customHeight="1">
      <c r="A501" s="8"/>
      <c r="B501" s="7" t="str">
        <f t="shared" si="14"/>
        <v/>
      </c>
      <c r="C501" s="6"/>
      <c r="D501" s="9"/>
      <c r="E501" s="6"/>
      <c r="F501" s="6"/>
      <c r="G501" s="10"/>
      <c r="H501" s="10"/>
      <c r="I501" s="10"/>
      <c r="J501" s="11" t="str">
        <f t="shared" si="15"/>
        <v/>
      </c>
      <c r="K501" s="11" t="str">
        <f>IF(J501="","",J501*Einstellungen!$B$4)</f>
        <v/>
      </c>
      <c r="L501" s="6"/>
      <c r="M501" s="6"/>
      <c r="N501" s="6"/>
      <c r="O501" s="6"/>
      <c r="P501" s="6"/>
      <c r="Q501" s="6"/>
      <c r="R501" s="10"/>
      <c r="S501" s="10"/>
      <c r="T501" s="6"/>
      <c r="U501" s="6"/>
      <c r="V501" s="6"/>
      <c r="W501" s="12" t="str">
        <f>IF(K501="","",IF(W500="",Einstellungen!$B$3,W500)+K501)</f>
        <v/>
      </c>
    </row>
    <row r="502" spans="1:23" ht="17.55" customHeight="1">
      <c r="A502" s="8"/>
      <c r="B502" s="7" t="str">
        <f t="shared" si="14"/>
        <v/>
      </c>
      <c r="C502" s="6"/>
      <c r="D502" s="9"/>
      <c r="E502" s="6"/>
      <c r="F502" s="6"/>
      <c r="G502" s="10"/>
      <c r="H502" s="10"/>
      <c r="I502" s="10"/>
      <c r="J502" s="11" t="str">
        <f t="shared" si="15"/>
        <v/>
      </c>
      <c r="K502" s="11" t="str">
        <f>IF(J502="","",J502*Einstellungen!$B$4)</f>
        <v/>
      </c>
      <c r="L502" s="6"/>
      <c r="M502" s="6"/>
      <c r="N502" s="6"/>
      <c r="O502" s="6"/>
      <c r="P502" s="6"/>
      <c r="Q502" s="6"/>
      <c r="R502" s="10"/>
      <c r="S502" s="10"/>
      <c r="T502" s="6"/>
      <c r="U502" s="6"/>
      <c r="V502" s="6"/>
      <c r="W502" s="12" t="str">
        <f>IF(K502="","",IF(W501="",Einstellungen!$B$3,W501)+K502)</f>
        <v/>
      </c>
    </row>
    <row r="503" spans="1:23" ht="17.55" customHeight="1">
      <c r="A503" s="8"/>
      <c r="B503" s="7" t="str">
        <f t="shared" si="14"/>
        <v/>
      </c>
      <c r="C503" s="6"/>
      <c r="D503" s="9"/>
      <c r="E503" s="6"/>
      <c r="F503" s="6"/>
      <c r="G503" s="10"/>
      <c r="H503" s="10"/>
      <c r="I503" s="10"/>
      <c r="J503" s="11" t="str">
        <f t="shared" si="15"/>
        <v/>
      </c>
      <c r="K503" s="11" t="str">
        <f>IF(J503="","",J503*Einstellungen!$B$4)</f>
        <v/>
      </c>
      <c r="L503" s="6"/>
      <c r="M503" s="6"/>
      <c r="N503" s="6"/>
      <c r="O503" s="6"/>
      <c r="P503" s="6"/>
      <c r="Q503" s="6"/>
      <c r="R503" s="10"/>
      <c r="S503" s="10"/>
      <c r="T503" s="6"/>
      <c r="U503" s="6"/>
      <c r="V503" s="6"/>
      <c r="W503" s="12" t="str">
        <f>IF(K503="","",IF(W502="",Einstellungen!$B$3,W502)+K503)</f>
        <v/>
      </c>
    </row>
    <row r="504" spans="1:23" ht="17.55" customHeight="1">
      <c r="A504" s="8"/>
      <c r="B504" s="7" t="str">
        <f t="shared" si="14"/>
        <v/>
      </c>
      <c r="C504" s="6"/>
      <c r="D504" s="9"/>
      <c r="E504" s="6"/>
      <c r="F504" s="6"/>
      <c r="G504" s="10"/>
      <c r="H504" s="10"/>
      <c r="I504" s="10"/>
      <c r="J504" s="11" t="str">
        <f t="shared" si="15"/>
        <v/>
      </c>
      <c r="K504" s="11" t="str">
        <f>IF(J504="","",J504*Einstellungen!$B$4)</f>
        <v/>
      </c>
      <c r="L504" s="6"/>
      <c r="M504" s="6"/>
      <c r="N504" s="6"/>
      <c r="O504" s="6"/>
      <c r="P504" s="6"/>
      <c r="Q504" s="6"/>
      <c r="R504" s="10"/>
      <c r="S504" s="10"/>
      <c r="T504" s="6"/>
      <c r="U504" s="6"/>
      <c r="V504" s="6"/>
      <c r="W504" s="12" t="str">
        <f>IF(K504="","",IF(W503="",Einstellungen!$B$3,W503)+K504)</f>
        <v/>
      </c>
    </row>
  </sheetData>
  <mergeCells count="2">
    <mergeCell ref="A1:W1"/>
    <mergeCell ref="A2:W2"/>
  </mergeCells>
  <conditionalFormatting sqref="J5:K504">
    <cfRule type="expression" dxfId="12" priority="1">
      <formula>J5&gt;0</formula>
    </cfRule>
    <cfRule type="expression" dxfId="11" priority="2">
      <formula>J5&lt;0</formula>
    </cfRule>
  </conditionalFormatting>
  <conditionalFormatting sqref="M5:M504">
    <cfRule type="expression" dxfId="10" priority="3">
      <formula>M5="Nein"</formula>
    </cfRule>
  </conditionalFormatting>
  <conditionalFormatting sqref="O5:O504">
    <cfRule type="expression" dxfId="9" priority="4">
      <formula>O5="Nein"</formula>
    </cfRule>
  </conditionalFormatting>
  <conditionalFormatting sqref="T5:T504">
    <cfRule type="expression" dxfId="8" priority="5">
      <formula>T5="Ja"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xr:uid="{00000000-0002-0000-0000-000000000000}">
          <x14:formula1>
            <xm:f>Listen!$A$2:$A$5</xm:f>
          </x14:formula1>
          <xm:sqref>C5:C504</xm:sqref>
        </x14:dataValidation>
        <x14:dataValidation type="list" xr:uid="{00000000-0002-0000-0000-000001000000}">
          <x14:formula1>
            <xm:f>Listen!$B$2:$B$9</xm:f>
          </x14:formula1>
          <xm:sqref>E5:E504</xm:sqref>
        </x14:dataValidation>
        <x14:dataValidation type="list" xr:uid="{00000000-0002-0000-0000-000002000000}">
          <x14:formula1>
            <xm:f>Listen!$C$2:$C$3</xm:f>
          </x14:formula1>
          <xm:sqref>F5:F504</xm:sqref>
        </x14:dataValidation>
        <x14:dataValidation type="list" xr:uid="{00000000-0002-0000-0000-000003000000}">
          <x14:formula1>
            <xm:f>Listen!$D$2:$D$4</xm:f>
          </x14:formula1>
          <xm:sqref>M5:M504 T5:T504 O5:P504</xm:sqref>
        </x14:dataValidation>
        <x14:dataValidation type="list" xr:uid="{00000000-0002-0000-0000-000007000000}">
          <x14:formula1>
            <xm:f>Listen!$E$2:$E$13</xm:f>
          </x14:formula1>
          <xm:sqref>Q5:Q504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workbookViewId="0">
      <selection sqref="A1:H1"/>
    </sheetView>
  </sheetViews>
  <sheetFormatPr baseColWidth="10" defaultColWidth="8.796875" defaultRowHeight="13.8"/>
  <cols>
    <col min="1" max="1" width="24" customWidth="1"/>
    <col min="2" max="6" width="18" customWidth="1"/>
    <col min="7" max="7" width="22" customWidth="1"/>
    <col min="8" max="11" width="18" customWidth="1"/>
  </cols>
  <sheetData>
    <row r="1" spans="1:11" ht="25.65" customHeight="1">
      <c r="A1" s="22" t="s">
        <v>25</v>
      </c>
      <c r="B1" s="23"/>
      <c r="C1" s="23"/>
      <c r="D1" s="23"/>
      <c r="E1" s="23"/>
      <c r="F1" s="23"/>
      <c r="G1" s="23"/>
      <c r="H1" s="23"/>
    </row>
    <row r="2" spans="1:11" ht="14.4">
      <c r="A2" s="25" t="s">
        <v>26</v>
      </c>
      <c r="B2" s="23"/>
      <c r="C2" s="23"/>
      <c r="D2" s="23"/>
      <c r="E2" s="23"/>
      <c r="F2" s="23"/>
      <c r="G2" s="23"/>
      <c r="H2" s="23"/>
    </row>
    <row r="4" spans="1:11">
      <c r="A4" s="13" t="s">
        <v>27</v>
      </c>
      <c r="B4" s="13" t="s">
        <v>28</v>
      </c>
      <c r="C4" s="13"/>
      <c r="D4" s="13" t="s">
        <v>27</v>
      </c>
      <c r="E4" s="13" t="s">
        <v>28</v>
      </c>
    </row>
    <row r="5" spans="1:11">
      <c r="A5" s="1" t="s">
        <v>29</v>
      </c>
      <c r="B5" s="17">
        <f>COUNT('Trade-Eingabe'!$J$5:$J$504)</f>
        <v>0</v>
      </c>
      <c r="C5" s="3"/>
      <c r="D5" s="1" t="s">
        <v>30</v>
      </c>
      <c r="E5" s="2">
        <f>Einstellungen!$B$3</f>
        <v>10000</v>
      </c>
    </row>
    <row r="6" spans="1:11">
      <c r="A6" s="1" t="s">
        <v>31</v>
      </c>
      <c r="B6" s="17">
        <f>SUM('Trade-Eingabe'!$J$5:$J$504)</f>
        <v>0</v>
      </c>
      <c r="C6" s="3"/>
      <c r="D6" s="1" t="s">
        <v>32</v>
      </c>
      <c r="E6" s="2">
        <f>IFERROR(LOOKUP(2,1/('Trade-Eingabe'!$W$5:$W$504&lt;&gt;""),'Trade-Eingabe'!$W$5:$W$504),Einstellungen!$B$3)</f>
        <v>10000</v>
      </c>
    </row>
    <row r="7" spans="1:11">
      <c r="A7" s="1" t="s">
        <v>33</v>
      </c>
      <c r="B7" s="2">
        <f>SUM('Trade-Eingabe'!$K$5:$K$504)</f>
        <v>0</v>
      </c>
      <c r="C7" s="3"/>
      <c r="D7" s="1" t="s">
        <v>34</v>
      </c>
      <c r="E7" s="2">
        <f>IFERROR(MAX('Trade-Eingabe'!$K$5:$K$504),0)</f>
        <v>0</v>
      </c>
    </row>
    <row r="8" spans="1:11">
      <c r="A8" s="1" t="s">
        <v>35</v>
      </c>
      <c r="B8" s="15">
        <f>IFERROR(COUNTIF('Trade-Eingabe'!$J$5:$J$504,"&gt;0")/COUNT('Trade-Eingabe'!$J$5:$J$504),0)</f>
        <v>0</v>
      </c>
      <c r="C8" s="15"/>
      <c r="D8" s="16" t="s">
        <v>36</v>
      </c>
      <c r="E8" s="2">
        <f>IFERROR(MIN('Trade-Eingabe'!$K$5:$K$504),0)</f>
        <v>0</v>
      </c>
    </row>
    <row r="9" spans="1:11">
      <c r="A9" s="1" t="s">
        <v>37</v>
      </c>
      <c r="B9" s="2">
        <f>IFERROR(AVERAGEIF('Trade-Eingabe'!$K$5:$K$504,"&gt;0",'Trade-Eingabe'!$K$5:$K$504),0)</f>
        <v>0</v>
      </c>
      <c r="C9" s="15"/>
      <c r="D9" s="16" t="s">
        <v>38</v>
      </c>
      <c r="E9" s="14">
        <f>IFERROR(SUMIF('Trade-Eingabe'!$K$5:$K$504,"&gt;0",'Trade-Eingabe'!$K$5:$K$504)/ABS(SUMIF('Trade-Eingabe'!$K$5:$K$504,"&lt;0",'Trade-Eingabe'!$K$5:$K$504)),0)</f>
        <v>0</v>
      </c>
    </row>
    <row r="10" spans="1:11">
      <c r="A10" s="1" t="s">
        <v>39</v>
      </c>
      <c r="B10" s="2">
        <f>IFERROR(AVERAGEIF('Trade-Eingabe'!$K$5:$K$504,"&lt;0",'Trade-Eingabe'!$K$5:$K$504),0)</f>
        <v>0</v>
      </c>
      <c r="C10" s="15"/>
      <c r="D10" s="16" t="s">
        <v>40</v>
      </c>
      <c r="E10" s="15">
        <f>IFERROR(COUNTIF('Trade-Eingabe'!$M$5:$M$504,"Ja")/COUNTA('Trade-Eingabe'!$M$5:$M$504),0)</f>
        <v>0</v>
      </c>
    </row>
    <row r="11" spans="1:11">
      <c r="A11" s="1" t="s">
        <v>41</v>
      </c>
      <c r="B11" s="17">
        <f>COUNTIF('Trade-Eingabe'!$M$5:$M$504,"Nein")+COUNTIF('Trade-Eingabe'!$O$5:$O$504,"Nein")</f>
        <v>0</v>
      </c>
      <c r="C11" s="3"/>
      <c r="D11" s="1" t="s">
        <v>42</v>
      </c>
      <c r="E11" s="17">
        <f>COUNTIF('Trade-Eingabe'!$T$5:$T$504,"Ja")</f>
        <v>0</v>
      </c>
    </row>
    <row r="14" spans="1:11">
      <c r="A14" s="13" t="s">
        <v>6</v>
      </c>
      <c r="B14" s="13" t="s">
        <v>43</v>
      </c>
      <c r="C14" s="13" t="s">
        <v>44</v>
      </c>
      <c r="D14" s="13" t="s">
        <v>45</v>
      </c>
      <c r="E14" s="13" t="s">
        <v>35</v>
      </c>
      <c r="G14" s="13" t="s">
        <v>4</v>
      </c>
      <c r="H14" s="13" t="s">
        <v>43</v>
      </c>
      <c r="I14" s="13" t="s">
        <v>44</v>
      </c>
      <c r="J14" s="13" t="s">
        <v>45</v>
      </c>
      <c r="K14" s="13" t="s">
        <v>35</v>
      </c>
    </row>
    <row r="15" spans="1:11">
      <c r="A15" s="3" t="s">
        <v>46</v>
      </c>
      <c r="B15" s="3">
        <f>COUNTIF('Trade-Eingabe'!$E$5:$E$504,A15)</f>
        <v>0</v>
      </c>
      <c r="C15" s="3">
        <f>SUMIF('Trade-Eingabe'!$E$5:$E$504,A15,'Trade-Eingabe'!$J$5:$J$504)</f>
        <v>0</v>
      </c>
      <c r="D15" s="2">
        <f>SUMIF('Trade-Eingabe'!$E$5:$E$504,A15,'Trade-Eingabe'!$K$5:$K$504)</f>
        <v>0</v>
      </c>
      <c r="E15" s="15">
        <f>IFERROR(COUNTIFS('Trade-Eingabe'!$E$5:$E$504,A15,'Trade-Eingabe'!$J$5:$J$504,"&gt;0")/B15,0)</f>
        <v>0</v>
      </c>
      <c r="G15" s="3" t="s">
        <v>47</v>
      </c>
      <c r="H15" s="3">
        <f>COUNTIF('Trade-Eingabe'!$C$5:$C$504,G15)</f>
        <v>0</v>
      </c>
      <c r="I15" s="3">
        <f>SUMIF('Trade-Eingabe'!$C$5:$C$504,G15,'Trade-Eingabe'!$J$5:$J$504)</f>
        <v>0</v>
      </c>
      <c r="J15" s="2">
        <f>SUMIF('Trade-Eingabe'!$C$5:$C$504,G15,'Trade-Eingabe'!$K$5:$K$504)</f>
        <v>0</v>
      </c>
      <c r="K15" s="15">
        <f>IFERROR(COUNTIFS('Trade-Eingabe'!$C$5:$C$504,G15,'Trade-Eingabe'!$J$5:$J$504,"&gt;0")/H15,0)</f>
        <v>0</v>
      </c>
    </row>
    <row r="16" spans="1:11">
      <c r="A16" s="3" t="s">
        <v>48</v>
      </c>
      <c r="B16" s="3">
        <f>COUNTIF('Trade-Eingabe'!$E$5:$E$504,A16)</f>
        <v>0</v>
      </c>
      <c r="C16" s="3">
        <f>SUMIF('Trade-Eingabe'!$E$5:$E$504,A16,'Trade-Eingabe'!$J$5:$J$504)</f>
        <v>0</v>
      </c>
      <c r="D16" s="2">
        <f>SUMIF('Trade-Eingabe'!$E$5:$E$504,A16,'Trade-Eingabe'!$K$5:$K$504)</f>
        <v>0</v>
      </c>
      <c r="E16" s="15">
        <f>IFERROR(COUNTIFS('Trade-Eingabe'!$E$5:$E$504,A16,'Trade-Eingabe'!$J$5:$J$504,"&gt;0")/B16,0)</f>
        <v>0</v>
      </c>
      <c r="G16" s="3" t="s">
        <v>49</v>
      </c>
      <c r="H16" s="3">
        <f>COUNTIF('Trade-Eingabe'!$C$5:$C$504,G16)</f>
        <v>0</v>
      </c>
      <c r="I16" s="3">
        <f>SUMIF('Trade-Eingabe'!$C$5:$C$504,G16,'Trade-Eingabe'!$J$5:$J$504)</f>
        <v>0</v>
      </c>
      <c r="J16" s="2">
        <f>SUMIF('Trade-Eingabe'!$C$5:$C$504,G16,'Trade-Eingabe'!$K$5:$K$504)</f>
        <v>0</v>
      </c>
      <c r="K16" s="15">
        <f>IFERROR(COUNTIFS('Trade-Eingabe'!$C$5:$C$504,G16,'Trade-Eingabe'!$J$5:$J$504,"&gt;0")/H16,0)</f>
        <v>0</v>
      </c>
    </row>
    <row r="17" spans="1:11">
      <c r="A17" s="3" t="s">
        <v>50</v>
      </c>
      <c r="B17" s="3">
        <f>COUNTIF('Trade-Eingabe'!$E$5:$E$504,A17)</f>
        <v>0</v>
      </c>
      <c r="C17" s="3">
        <f>SUMIF('Trade-Eingabe'!$E$5:$E$504,A17,'Trade-Eingabe'!$J$5:$J$504)</f>
        <v>0</v>
      </c>
      <c r="D17" s="2">
        <f>SUMIF('Trade-Eingabe'!$E$5:$E$504,A17,'Trade-Eingabe'!$K$5:$K$504)</f>
        <v>0</v>
      </c>
      <c r="E17" s="15">
        <f>IFERROR(COUNTIFS('Trade-Eingabe'!$E$5:$E$504,A17,'Trade-Eingabe'!$J$5:$J$504,"&gt;0")/B17,0)</f>
        <v>0</v>
      </c>
      <c r="G17" s="3" t="s">
        <v>51</v>
      </c>
      <c r="H17" s="3">
        <f>COUNTIF('Trade-Eingabe'!$C$5:$C$504,G17)</f>
        <v>0</v>
      </c>
      <c r="I17" s="3">
        <f>SUMIF('Trade-Eingabe'!$C$5:$C$504,G17,'Trade-Eingabe'!$J$5:$J$504)</f>
        <v>0</v>
      </c>
      <c r="J17" s="2">
        <f>SUMIF('Trade-Eingabe'!$C$5:$C$504,G17,'Trade-Eingabe'!$K$5:$K$504)</f>
        <v>0</v>
      </c>
      <c r="K17" s="15">
        <f>IFERROR(COUNTIFS('Trade-Eingabe'!$C$5:$C$504,G17,'Trade-Eingabe'!$J$5:$J$504,"&gt;0")/H17,0)</f>
        <v>0</v>
      </c>
    </row>
    <row r="18" spans="1:11">
      <c r="A18" s="3" t="s">
        <v>52</v>
      </c>
      <c r="B18" s="3">
        <f>COUNTIF('Trade-Eingabe'!$E$5:$E$504,A18)</f>
        <v>0</v>
      </c>
      <c r="C18" s="3">
        <f>SUMIF('Trade-Eingabe'!$E$5:$E$504,A18,'Trade-Eingabe'!$J$5:$J$504)</f>
        <v>0</v>
      </c>
      <c r="D18" s="2">
        <f>SUMIF('Trade-Eingabe'!$E$5:$E$504,A18,'Trade-Eingabe'!$K$5:$K$504)</f>
        <v>0</v>
      </c>
      <c r="E18" s="15">
        <f>IFERROR(COUNTIFS('Trade-Eingabe'!$E$5:$E$504,A18,'Trade-Eingabe'!$J$5:$J$504,"&gt;0")/B18,0)</f>
        <v>0</v>
      </c>
      <c r="G18" s="3" t="s">
        <v>53</v>
      </c>
      <c r="H18" s="3">
        <f>COUNTIF('Trade-Eingabe'!$C$5:$C$504,G18)</f>
        <v>0</v>
      </c>
      <c r="I18" s="3">
        <f>SUMIF('Trade-Eingabe'!$C$5:$C$504,G18,'Trade-Eingabe'!$J$5:$J$504)</f>
        <v>0</v>
      </c>
      <c r="J18" s="2">
        <f>SUMIF('Trade-Eingabe'!$C$5:$C$504,G18,'Trade-Eingabe'!$K$5:$K$504)</f>
        <v>0</v>
      </c>
      <c r="K18" s="15">
        <f>IFERROR(COUNTIFS('Trade-Eingabe'!$C$5:$C$504,G18,'Trade-Eingabe'!$J$5:$J$504,"&gt;0")/H18,0)</f>
        <v>0</v>
      </c>
    </row>
    <row r="19" spans="1:11">
      <c r="A19" s="3" t="s">
        <v>54</v>
      </c>
      <c r="B19" s="3">
        <f>COUNTIF('Trade-Eingabe'!$E$5:$E$504,A19)</f>
        <v>0</v>
      </c>
      <c r="C19" s="3">
        <f>SUMIF('Trade-Eingabe'!$E$5:$E$504,A19,'Trade-Eingabe'!$J$5:$J$504)</f>
        <v>0</v>
      </c>
      <c r="D19" s="2">
        <f>SUMIF('Trade-Eingabe'!$E$5:$E$504,A19,'Trade-Eingabe'!$K$5:$K$504)</f>
        <v>0</v>
      </c>
      <c r="E19" s="15">
        <f>IFERROR(COUNTIFS('Trade-Eingabe'!$E$5:$E$504,A19,'Trade-Eingabe'!$J$5:$J$504,"&gt;0")/B19,0)</f>
        <v>0</v>
      </c>
    </row>
    <row r="20" spans="1:11">
      <c r="A20" s="3" t="s">
        <v>55</v>
      </c>
      <c r="B20" s="3">
        <f>COUNTIF('Trade-Eingabe'!$E$5:$E$504,A20)</f>
        <v>0</v>
      </c>
      <c r="C20" s="3">
        <f>SUMIF('Trade-Eingabe'!$E$5:$E$504,A20,'Trade-Eingabe'!$J$5:$J$504)</f>
        <v>0</v>
      </c>
      <c r="D20" s="2">
        <f>SUMIF('Trade-Eingabe'!$E$5:$E$504,A20,'Trade-Eingabe'!$K$5:$K$504)</f>
        <v>0</v>
      </c>
      <c r="E20" s="15">
        <f>IFERROR(COUNTIFS('Trade-Eingabe'!$E$5:$E$504,A20,'Trade-Eingabe'!$J$5:$J$504,"&gt;0")/B20,0)</f>
        <v>0</v>
      </c>
    </row>
    <row r="21" spans="1:11">
      <c r="A21" s="3" t="s">
        <v>56</v>
      </c>
      <c r="B21" s="3">
        <f>COUNTIF('Trade-Eingabe'!$E$5:$E$504,A21)</f>
        <v>0</v>
      </c>
      <c r="C21" s="3">
        <f>SUMIF('Trade-Eingabe'!$E$5:$E$504,A21,'Trade-Eingabe'!$J$5:$J$504)</f>
        <v>0</v>
      </c>
      <c r="D21" s="2">
        <f>SUMIF('Trade-Eingabe'!$E$5:$E$504,A21,'Trade-Eingabe'!$K$5:$K$504)</f>
        <v>0</v>
      </c>
      <c r="E21" s="15">
        <f>IFERROR(COUNTIFS('Trade-Eingabe'!$E$5:$E$504,A21,'Trade-Eingabe'!$J$5:$J$504,"&gt;0")/B21,0)</f>
        <v>0</v>
      </c>
    </row>
    <row r="22" spans="1:11">
      <c r="A22" s="3" t="s">
        <v>57</v>
      </c>
      <c r="B22" s="3">
        <f>COUNTIF('Trade-Eingabe'!$E$5:$E$504,A22)</f>
        <v>0</v>
      </c>
      <c r="C22" s="3">
        <f>SUMIF('Trade-Eingabe'!$E$5:$E$504,A22,'Trade-Eingabe'!$J$5:$J$504)</f>
        <v>0</v>
      </c>
      <c r="D22" s="2">
        <f>SUMIF('Trade-Eingabe'!$E$5:$E$504,A22,'Trade-Eingabe'!$K$5:$K$504)</f>
        <v>0</v>
      </c>
      <c r="E22" s="15">
        <f>IFERROR(COUNTIFS('Trade-Eingabe'!$E$5:$E$504,A22,'Trade-Eingabe'!$J$5:$J$504,"&gt;0")/B22,0)</f>
        <v>0</v>
      </c>
    </row>
    <row r="25" spans="1:11">
      <c r="A25" s="13" t="s">
        <v>18</v>
      </c>
      <c r="B25" s="13" t="s">
        <v>58</v>
      </c>
      <c r="D25" s="18" t="s">
        <v>3</v>
      </c>
      <c r="E25" s="18" t="s">
        <v>43</v>
      </c>
      <c r="F25" s="18" t="s">
        <v>45</v>
      </c>
      <c r="G25" s="18" t="s">
        <v>35</v>
      </c>
    </row>
    <row r="26" spans="1:11">
      <c r="A26" s="3" t="s">
        <v>59</v>
      </c>
      <c r="B26" s="3">
        <f>COUNTIF('Trade-Eingabe'!$Q$5:$Q$504,A26)</f>
        <v>0</v>
      </c>
      <c r="D26" s="19" t="s">
        <v>60</v>
      </c>
      <c r="E26" s="19">
        <f>COUNTIF('Trade-Eingabe'!$B$5:$B$504,D26)</f>
        <v>0</v>
      </c>
      <c r="F26" s="20">
        <f>SUMIF('Trade-Eingabe'!$B$5:$B$504,D26,'Trade-Eingabe'!$K$5:$K$504)</f>
        <v>0</v>
      </c>
      <c r="G26" s="21">
        <f>IFERROR(COUNTIFS('Trade-Eingabe'!$B$5:$B$504,D26,'Trade-Eingabe'!$J$5:$J$504,"&gt;0")/E26,0)</f>
        <v>0</v>
      </c>
    </row>
    <row r="27" spans="1:11">
      <c r="A27" s="3" t="s">
        <v>61</v>
      </c>
      <c r="B27" s="3">
        <f>COUNTIF('Trade-Eingabe'!$Q$5:$Q$504,A27)</f>
        <v>0</v>
      </c>
      <c r="D27" s="19" t="s">
        <v>62</v>
      </c>
      <c r="E27" s="19">
        <f>COUNTIF('Trade-Eingabe'!$B$5:$B$504,D27)</f>
        <v>0</v>
      </c>
      <c r="F27" s="20">
        <f>SUMIF('Trade-Eingabe'!$B$5:$B$504,D27,'Trade-Eingabe'!$K$5:$K$504)</f>
        <v>0</v>
      </c>
      <c r="G27" s="21">
        <f>IFERROR(COUNTIFS('Trade-Eingabe'!$B$5:$B$504,D27,'Trade-Eingabe'!$J$5:$J$504,"&gt;0")/E27,0)</f>
        <v>0</v>
      </c>
    </row>
    <row r="28" spans="1:11">
      <c r="A28" s="3" t="s">
        <v>63</v>
      </c>
      <c r="B28" s="3">
        <f>COUNTIF('Trade-Eingabe'!$Q$5:$Q$504,A28)</f>
        <v>0</v>
      </c>
      <c r="D28" s="19" t="s">
        <v>64</v>
      </c>
      <c r="E28" s="19">
        <f>COUNTIF('Trade-Eingabe'!$B$5:$B$504,D28)</f>
        <v>0</v>
      </c>
      <c r="F28" s="20">
        <f>SUMIF('Trade-Eingabe'!$B$5:$B$504,D28,'Trade-Eingabe'!$K$5:$K$504)</f>
        <v>0</v>
      </c>
      <c r="G28" s="21">
        <f>IFERROR(COUNTIFS('Trade-Eingabe'!$B$5:$B$504,D28,'Trade-Eingabe'!$J$5:$J$504,"&gt;0")/E28,0)</f>
        <v>0</v>
      </c>
    </row>
    <row r="29" spans="1:11">
      <c r="A29" s="3" t="s">
        <v>65</v>
      </c>
      <c r="B29" s="3">
        <f>COUNTIF('Trade-Eingabe'!$Q$5:$Q$504,A29)</f>
        <v>0</v>
      </c>
      <c r="D29" s="19" t="s">
        <v>66</v>
      </c>
      <c r="E29" s="19">
        <f>COUNTIF('Trade-Eingabe'!$B$5:$B$504,D29)</f>
        <v>0</v>
      </c>
      <c r="F29" s="20">
        <f>SUMIF('Trade-Eingabe'!$B$5:$B$504,D29,'Trade-Eingabe'!$K$5:$K$504)</f>
        <v>0</v>
      </c>
      <c r="G29" s="21">
        <f>IFERROR(COUNTIFS('Trade-Eingabe'!$B$5:$B$504,D29,'Trade-Eingabe'!$J$5:$J$504,"&gt;0")/E29,0)</f>
        <v>0</v>
      </c>
    </row>
    <row r="30" spans="1:11">
      <c r="A30" s="3" t="s">
        <v>67</v>
      </c>
      <c r="B30" s="3">
        <f>COUNTIF('Trade-Eingabe'!$Q$5:$Q$504,A30)</f>
        <v>0</v>
      </c>
      <c r="D30" s="19" t="s">
        <v>68</v>
      </c>
      <c r="E30" s="19">
        <f>COUNTIF('Trade-Eingabe'!$B$5:$B$504,D30)</f>
        <v>0</v>
      </c>
      <c r="F30" s="20">
        <f>SUMIF('Trade-Eingabe'!$B$5:$B$504,D30,'Trade-Eingabe'!$K$5:$K$504)</f>
        <v>0</v>
      </c>
      <c r="G30" s="21">
        <f>IFERROR(COUNTIFS('Trade-Eingabe'!$B$5:$B$504,D30,'Trade-Eingabe'!$J$5:$J$504,"&gt;0")/E30,0)</f>
        <v>0</v>
      </c>
    </row>
    <row r="31" spans="1:11">
      <c r="A31" s="3" t="s">
        <v>69</v>
      </c>
      <c r="B31" s="3">
        <f>COUNTIF('Trade-Eingabe'!$Q$5:$Q$504,A31)</f>
        <v>0</v>
      </c>
    </row>
    <row r="32" spans="1:11">
      <c r="A32" s="3" t="s">
        <v>70</v>
      </c>
      <c r="B32" s="3">
        <f>COUNTIF('Trade-Eingabe'!$Q$5:$Q$504,A32)</f>
        <v>0</v>
      </c>
    </row>
    <row r="33" spans="1:2">
      <c r="A33" s="3" t="s">
        <v>71</v>
      </c>
      <c r="B33" s="3">
        <f>COUNTIF('Trade-Eingabe'!$Q$5:$Q$504,A33)</f>
        <v>0</v>
      </c>
    </row>
    <row r="34" spans="1:2">
      <c r="A34" s="3" t="s">
        <v>72</v>
      </c>
      <c r="B34" s="3">
        <f>COUNTIF('Trade-Eingabe'!$Q$5:$Q$504,A34)</f>
        <v>0</v>
      </c>
    </row>
    <row r="35" spans="1:2">
      <c r="A35" s="3" t="s">
        <v>73</v>
      </c>
      <c r="B35" s="3">
        <f>COUNTIF('Trade-Eingabe'!$Q$5:$Q$504,A35)</f>
        <v>0</v>
      </c>
    </row>
    <row r="36" spans="1:2">
      <c r="A36" s="3" t="s">
        <v>74</v>
      </c>
      <c r="B36" s="3">
        <f>COUNTIF('Trade-Eingabe'!$Q$5:$Q$504,A36)</f>
        <v>0</v>
      </c>
    </row>
    <row r="37" spans="1:2">
      <c r="A37" s="3" t="s">
        <v>53</v>
      </c>
      <c r="B37" s="3">
        <f>COUNTIF('Trade-Eingabe'!$Q$5:$Q$504,A37)</f>
        <v>0</v>
      </c>
    </row>
  </sheetData>
  <mergeCells count="2">
    <mergeCell ref="A1:H1"/>
    <mergeCell ref="A2:H2"/>
  </mergeCells>
  <conditionalFormatting sqref="B7">
    <cfRule type="expression" dxfId="7" priority="1">
      <formula>B7&gt;0</formula>
    </cfRule>
    <cfRule type="expression" dxfId="6" priority="2">
      <formula>B7&lt;0</formula>
    </cfRule>
  </conditionalFormatting>
  <conditionalFormatting sqref="D15:D22">
    <cfRule type="expression" dxfId="5" priority="3">
      <formula>D15&gt;0</formula>
    </cfRule>
    <cfRule type="expression" dxfId="4" priority="4">
      <formula>D15&lt;0</formula>
    </cfRule>
  </conditionalFormatting>
  <conditionalFormatting sqref="J15:J18">
    <cfRule type="expression" dxfId="3" priority="5">
      <formula>J15&gt;0</formula>
    </cfRule>
    <cfRule type="expression" dxfId="2" priority="6">
      <formula>J15&lt;0</formula>
    </cfRule>
  </conditionalFormatting>
  <conditionalFormatting sqref="F26:F30">
    <cfRule type="expression" dxfId="1" priority="7">
      <formula>F26&gt;0</formula>
    </cfRule>
    <cfRule type="expression" dxfId="0" priority="8">
      <formula>F26&lt;0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5"/>
  <sheetViews>
    <sheetView workbookViewId="0">
      <selection sqref="A1:D1"/>
    </sheetView>
  </sheetViews>
  <sheetFormatPr baseColWidth="10" defaultColWidth="8.796875" defaultRowHeight="13.8"/>
  <cols>
    <col min="1" max="1" width="26" customWidth="1"/>
    <col min="2" max="2" width="22" customWidth="1"/>
  </cols>
  <sheetData>
    <row r="1" spans="1:4" ht="22.35" customHeight="1">
      <c r="A1" s="26" t="s">
        <v>75</v>
      </c>
      <c r="B1" s="23"/>
      <c r="C1" s="23"/>
      <c r="D1" s="27" t="s">
        <v>76</v>
      </c>
    </row>
    <row r="3" spans="1:4">
      <c r="A3" s="1" t="s">
        <v>30</v>
      </c>
      <c r="B3" s="2">
        <v>10000</v>
      </c>
    </row>
    <row r="4" spans="1:4">
      <c r="A4" s="1" t="s">
        <v>77</v>
      </c>
      <c r="B4" s="2">
        <v>1</v>
      </c>
    </row>
    <row r="5" spans="1:4">
      <c r="A5" s="1" t="s">
        <v>78</v>
      </c>
      <c r="B5" s="2">
        <v>100</v>
      </c>
    </row>
    <row r="6" spans="1:4">
      <c r="A6" s="1" t="s">
        <v>79</v>
      </c>
      <c r="B6" s="3" t="s">
        <v>50</v>
      </c>
    </row>
    <row r="7" spans="1:4">
      <c r="A7" s="1" t="s">
        <v>80</v>
      </c>
      <c r="B7" s="3" t="s">
        <v>49</v>
      </c>
    </row>
    <row r="8" spans="1:4">
      <c r="A8" s="1" t="s">
        <v>81</v>
      </c>
      <c r="B8" s="3" t="s">
        <v>82</v>
      </c>
    </row>
    <row r="11" spans="1:4">
      <c r="A11" s="28" t="s">
        <v>83</v>
      </c>
      <c r="B11" s="29"/>
      <c r="C11" s="29"/>
      <c r="D11" s="29"/>
    </row>
    <row r="12" spans="1:4">
      <c r="A12" s="1" t="s">
        <v>84</v>
      </c>
      <c r="B12" s="3" t="s">
        <v>85</v>
      </c>
      <c r="C12" s="3"/>
      <c r="D12" s="3"/>
    </row>
    <row r="13" spans="1:4">
      <c r="A13" s="1" t="s">
        <v>86</v>
      </c>
      <c r="B13" s="3" t="s">
        <v>87</v>
      </c>
      <c r="C13" s="3"/>
      <c r="D13" s="3"/>
    </row>
    <row r="14" spans="1:4">
      <c r="A14" s="1" t="s">
        <v>88</v>
      </c>
      <c r="B14" s="3" t="s">
        <v>89</v>
      </c>
      <c r="C14" s="3"/>
      <c r="D14" s="3"/>
    </row>
    <row r="15" spans="1:4">
      <c r="A15" s="1" t="s">
        <v>90</v>
      </c>
      <c r="B15" s="3" t="s">
        <v>91</v>
      </c>
      <c r="C15" s="3"/>
      <c r="D15" s="3"/>
    </row>
  </sheetData>
  <mergeCells count="2">
    <mergeCell ref="A1:D1"/>
    <mergeCell ref="A11:D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workbookViewId="0"/>
  </sheetViews>
  <sheetFormatPr baseColWidth="10" defaultColWidth="8.796875" defaultRowHeight="13.8"/>
  <cols>
    <col min="1" max="5" width="24" customWidth="1"/>
  </cols>
  <sheetData>
    <row r="1" spans="1:5">
      <c r="A1" s="4" t="s">
        <v>4</v>
      </c>
      <c r="B1" s="4" t="s">
        <v>6</v>
      </c>
      <c r="C1" s="4" t="s">
        <v>92</v>
      </c>
      <c r="D1" s="4" t="s">
        <v>93</v>
      </c>
      <c r="E1" s="4" t="s">
        <v>18</v>
      </c>
    </row>
    <row r="2" spans="1:5">
      <c r="A2" s="3" t="s">
        <v>47</v>
      </c>
      <c r="B2" s="3" t="s">
        <v>46</v>
      </c>
      <c r="C2" s="3" t="s">
        <v>94</v>
      </c>
      <c r="D2" s="3" t="s">
        <v>95</v>
      </c>
      <c r="E2" s="3" t="s">
        <v>59</v>
      </c>
    </row>
    <row r="3" spans="1:5">
      <c r="A3" s="3" t="s">
        <v>49</v>
      </c>
      <c r="B3" s="3" t="s">
        <v>48</v>
      </c>
      <c r="C3" s="3" t="s">
        <v>96</v>
      </c>
      <c r="D3" s="3" t="s">
        <v>97</v>
      </c>
      <c r="E3" s="3" t="s">
        <v>61</v>
      </c>
    </row>
    <row r="4" spans="1:5">
      <c r="A4" s="3" t="s">
        <v>51</v>
      </c>
      <c r="B4" s="3" t="s">
        <v>50</v>
      </c>
      <c r="C4" s="3"/>
      <c r="D4" s="3" t="s">
        <v>98</v>
      </c>
      <c r="E4" s="3" t="s">
        <v>63</v>
      </c>
    </row>
    <row r="5" spans="1:5">
      <c r="A5" s="3" t="s">
        <v>53</v>
      </c>
      <c r="B5" s="3" t="s">
        <v>52</v>
      </c>
      <c r="C5" s="3"/>
      <c r="D5" s="3"/>
      <c r="E5" s="3" t="s">
        <v>65</v>
      </c>
    </row>
    <row r="6" spans="1:5">
      <c r="A6" s="3"/>
      <c r="B6" s="3" t="s">
        <v>54</v>
      </c>
      <c r="C6" s="3"/>
      <c r="D6" s="3"/>
      <c r="E6" s="3" t="s">
        <v>67</v>
      </c>
    </row>
    <row r="7" spans="1:5">
      <c r="A7" s="3"/>
      <c r="B7" s="3" t="s">
        <v>55</v>
      </c>
      <c r="C7" s="3"/>
      <c r="D7" s="3"/>
      <c r="E7" s="3" t="s">
        <v>69</v>
      </c>
    </row>
    <row r="8" spans="1:5">
      <c r="A8" s="3"/>
      <c r="B8" s="3" t="s">
        <v>56</v>
      </c>
      <c r="C8" s="3"/>
      <c r="D8" s="3"/>
      <c r="E8" s="3" t="s">
        <v>70</v>
      </c>
    </row>
    <row r="9" spans="1:5">
      <c r="A9" s="3"/>
      <c r="B9" s="3" t="s">
        <v>57</v>
      </c>
      <c r="C9" s="3"/>
      <c r="D9" s="3"/>
      <c r="E9" s="3" t="s">
        <v>71</v>
      </c>
    </row>
    <row r="10" spans="1:5">
      <c r="A10" s="3"/>
      <c r="B10" s="3"/>
      <c r="C10" s="3"/>
      <c r="D10" s="3"/>
      <c r="E10" s="3" t="s">
        <v>72</v>
      </c>
    </row>
    <row r="11" spans="1:5">
      <c r="A11" s="3"/>
      <c r="B11" s="3"/>
      <c r="C11" s="3"/>
      <c r="D11" s="3"/>
      <c r="E11" s="3" t="s">
        <v>73</v>
      </c>
    </row>
    <row r="12" spans="1:5">
      <c r="A12" s="3"/>
      <c r="B12" s="3"/>
      <c r="C12" s="3"/>
      <c r="D12" s="3"/>
      <c r="E12" s="3" t="s">
        <v>74</v>
      </c>
    </row>
    <row r="13" spans="1:5">
      <c r="A13" s="3"/>
      <c r="B13" s="3"/>
      <c r="C13" s="3"/>
      <c r="D13" s="3"/>
      <c r="E13" s="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Trade-Eingabe</vt:lpstr>
      <vt:lpstr>Auswertung</vt:lpstr>
      <vt:lpstr>Einstellungen</vt:lpstr>
      <vt:lpstr>Listen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Kahl</dc:creator>
  <cp:lastModifiedBy>Dominique</cp:lastModifiedBy>
  <dcterms:created xsi:type="dcterms:W3CDTF">2026-06-24T06:31:54Z</dcterms:created>
  <dcterms:modified xsi:type="dcterms:W3CDTF">2026-06-24T06:31:54Z</dcterms:modified>
</cp:coreProperties>
</file>